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C59" i="1" l="1"/>
  <c r="Y59" i="1"/>
  <c r="C33" i="1"/>
  <c r="D33" i="1"/>
  <c r="V67" i="1"/>
  <c r="V59" i="1"/>
  <c r="AC67" i="1" l="1"/>
  <c r="AB67" i="1"/>
  <c r="AA67" i="1"/>
  <c r="Z67" i="1"/>
  <c r="Y67" i="1"/>
  <c r="X67" i="1"/>
  <c r="W67" i="1"/>
  <c r="U67" i="1"/>
  <c r="T67" i="1"/>
  <c r="AC63" i="1"/>
  <c r="AB63" i="1"/>
  <c r="AA63" i="1"/>
  <c r="Z63" i="1"/>
  <c r="Y63" i="1"/>
  <c r="X63" i="1"/>
  <c r="W63" i="1"/>
  <c r="V63" i="1"/>
  <c r="U63" i="1"/>
  <c r="T63" i="1"/>
  <c r="AB59" i="1"/>
  <c r="AA59" i="1"/>
  <c r="Z59" i="1"/>
  <c r="X59" i="1"/>
  <c r="W59" i="1"/>
  <c r="U59" i="1"/>
  <c r="T59" i="1"/>
  <c r="Y48" i="1"/>
  <c r="X48" i="1"/>
  <c r="U48" i="1"/>
  <c r="T48" i="1"/>
  <c r="Q48" i="1"/>
  <c r="P48" i="1"/>
  <c r="Y47" i="1"/>
  <c r="X47" i="1"/>
  <c r="W47" i="1"/>
  <c r="W48" i="1" s="1"/>
  <c r="V47" i="1"/>
  <c r="V48" i="1" s="1"/>
  <c r="U47" i="1"/>
  <c r="T47" i="1"/>
  <c r="S47" i="1"/>
  <c r="S48" i="1" s="1"/>
  <c r="R47" i="1"/>
  <c r="R48" i="1" s="1"/>
  <c r="Q47" i="1"/>
  <c r="P47" i="1"/>
  <c r="G36" i="1"/>
  <c r="F36" i="1"/>
  <c r="E36" i="1"/>
  <c r="D36" i="1"/>
  <c r="C36" i="1"/>
  <c r="Y35" i="1"/>
  <c r="V35" i="1"/>
  <c r="U35" i="1"/>
  <c r="R35" i="1"/>
  <c r="Q35" i="1"/>
  <c r="Y34" i="1"/>
  <c r="X34" i="1"/>
  <c r="X35" i="1" s="1"/>
  <c r="W34" i="1"/>
  <c r="W35" i="1" s="1"/>
  <c r="V34" i="1"/>
  <c r="U34" i="1"/>
  <c r="T34" i="1"/>
  <c r="T35" i="1" s="1"/>
  <c r="S34" i="1"/>
  <c r="S35" i="1" s="1"/>
  <c r="R34" i="1"/>
  <c r="Q34" i="1"/>
  <c r="P34" i="1"/>
  <c r="P35" i="1" s="1"/>
  <c r="G33" i="1"/>
  <c r="F33" i="1"/>
  <c r="E33" i="1"/>
  <c r="Y21" i="1"/>
  <c r="Y22" i="1" s="1"/>
  <c r="X21" i="1"/>
  <c r="X22" i="1" s="1"/>
  <c r="W21" i="1"/>
  <c r="W22" i="1" s="1"/>
  <c r="V21" i="1"/>
  <c r="V22" i="1" s="1"/>
  <c r="U21" i="1"/>
  <c r="U22" i="1" s="1"/>
  <c r="T21" i="1"/>
  <c r="T22" i="1" s="1"/>
  <c r="S21" i="1"/>
  <c r="S22" i="1" s="1"/>
  <c r="R21" i="1"/>
  <c r="R22" i="1" s="1"/>
  <c r="Q21" i="1"/>
  <c r="Q22" i="1" s="1"/>
  <c r="P21" i="1"/>
  <c r="P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</calcChain>
</file>

<file path=xl/sharedStrings.xml><?xml version="1.0" encoding="utf-8"?>
<sst xmlns="http://schemas.openxmlformats.org/spreadsheetml/2006/main" count="165" uniqueCount="53">
  <si>
    <t>C4-C5 bond length (pm)</t>
    <phoneticPr fontId="1" type="noConversion"/>
  </si>
  <si>
    <t>E2</t>
    <phoneticPr fontId="1" type="noConversion"/>
  </si>
  <si>
    <t>E1 (a.u.sum of zero point)</t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</si>
  <si>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3"/>
        <charset val="134"/>
      </rPr>
      <t>E(a.u.)</t>
    </r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</si>
  <si>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2"/>
        <scheme val="minor"/>
      </rPr>
      <t>E(Kcal/mol)</t>
    </r>
    <phoneticPr fontId="1" type="noConversion"/>
  </si>
  <si>
    <t>-9.454</t>
    <phoneticPr fontId="1" type="noConversion"/>
  </si>
  <si>
    <t>-9.514</t>
    <phoneticPr fontId="1" type="noConversion"/>
  </si>
  <si>
    <t>-9.574</t>
    <phoneticPr fontId="1" type="noConversion"/>
  </si>
  <si>
    <t>-9.644</t>
    <phoneticPr fontId="1" type="noConversion"/>
  </si>
  <si>
    <t>-9.716</t>
    <phoneticPr fontId="1" type="noConversion"/>
  </si>
  <si>
    <t>-9.789</t>
    <phoneticPr fontId="1" type="noConversion"/>
  </si>
  <si>
    <t>-9.858</t>
    <phoneticPr fontId="1" type="noConversion"/>
  </si>
  <si>
    <t>-9.920</t>
    <phoneticPr fontId="1" type="noConversion"/>
  </si>
  <si>
    <t>-9.985</t>
    <phoneticPr fontId="1" type="noConversion"/>
  </si>
  <si>
    <t>-10.044</t>
    <phoneticPr fontId="1" type="noConversion"/>
  </si>
  <si>
    <r>
      <rPr>
        <sz val="11"/>
        <color theme="1"/>
        <rFont val="宋体"/>
        <family val="2"/>
      </rPr>
      <t>*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2"/>
        <scheme val="minor"/>
      </rPr>
      <t>E=E2-E1</t>
    </r>
    <phoneticPr fontId="1" type="noConversion"/>
  </si>
  <si>
    <t>X=NH</t>
    <phoneticPr fontId="1" type="noConversion"/>
  </si>
  <si>
    <t>X=CH2</t>
    <phoneticPr fontId="1" type="noConversion"/>
  </si>
  <si>
    <t>X=BH</t>
    <phoneticPr fontId="1" type="noConversion"/>
  </si>
  <si>
    <t>NICS(1)zz 1</t>
    <phoneticPr fontId="1" type="noConversion"/>
  </si>
  <si>
    <t>C1-C2 bond length (pm)</t>
    <phoneticPr fontId="1" type="noConversion"/>
  </si>
  <si>
    <t>-8.320</t>
    <phoneticPr fontId="1" type="noConversion"/>
  </si>
  <si>
    <t>NICS(1)zz 2</t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</si>
  <si>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2"/>
        <scheme val="minor"/>
      </rPr>
      <t>NICS(1)zz</t>
    </r>
    <phoneticPr fontId="1" type="noConversion"/>
  </si>
  <si>
    <t>C4-C5 BL (pm)</t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</si>
  <si>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2"/>
        <scheme val="minor"/>
      </rPr>
      <t>NICS(1)zz</t>
    </r>
    <phoneticPr fontId="1" type="noConversion"/>
  </si>
  <si>
    <t>1[NICS(1)zz]</t>
    <phoneticPr fontId="1" type="noConversion"/>
  </si>
  <si>
    <t>2[NICS(1)zz]</t>
    <phoneticPr fontId="1" type="noConversion"/>
  </si>
  <si>
    <t>BL</t>
    <phoneticPr fontId="1" type="noConversion"/>
  </si>
  <si>
    <t>3[NICS(1)zz]</t>
    <phoneticPr fontId="1" type="noConversion"/>
  </si>
  <si>
    <t>4[NICS(2)zz]</t>
    <phoneticPr fontId="1" type="noConversion"/>
  </si>
  <si>
    <t>X=CH2</t>
    <phoneticPr fontId="1" type="noConversion"/>
  </si>
  <si>
    <t>C1-C2 bond length (pm)</t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</si>
  <si>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2"/>
        <scheme val="minor"/>
      </rPr>
      <t>E(Kcal/mol)</t>
    </r>
    <phoneticPr fontId="1" type="noConversion"/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</si>
  <si>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宋体"/>
        <family val="2"/>
        <scheme val="minor"/>
      </rPr>
      <t>NICS(1)zz</t>
    </r>
    <phoneticPr fontId="1" type="noConversion"/>
  </si>
  <si>
    <t>X=NH</t>
  </si>
  <si>
    <t>BL</t>
  </si>
  <si>
    <t>3[NICS(1)zz]</t>
  </si>
  <si>
    <t>4[NICS(2)zz]</t>
  </si>
  <si>
    <t>X=CH2</t>
  </si>
  <si>
    <t>X=BH</t>
  </si>
  <si>
    <r>
      <rPr>
        <sz val="11"/>
        <color rgb="FF006100"/>
        <rFont val="宋体"/>
        <charset val="134"/>
        <scheme val="minor"/>
      </rPr>
      <t>DE(Kcal/mol)</t>
    </r>
    <phoneticPr fontId="1" type="noConversion"/>
  </si>
  <si>
    <r>
      <rPr>
        <sz val="11"/>
        <color rgb="FF006100"/>
        <rFont val="宋体"/>
        <charset val="134"/>
        <scheme val="minor"/>
      </rPr>
      <t>DNICS(1)zz</t>
    </r>
    <phoneticPr fontId="1" type="noConversion"/>
  </si>
  <si>
    <r>
      <rPr>
        <sz val="11"/>
        <color rgb="FF006100"/>
        <rFont val="宋体"/>
        <charset val="134"/>
        <scheme val="minor"/>
      </rPr>
      <t>DE(Kcal/mol)</t>
    </r>
    <phoneticPr fontId="1" type="noConversion"/>
  </si>
  <si>
    <r>
      <rPr>
        <sz val="11"/>
        <color rgb="FF006100"/>
        <rFont val="宋体"/>
        <charset val="134"/>
        <scheme val="minor"/>
      </rPr>
      <t>DE(Kcal/mol)</t>
    </r>
    <phoneticPr fontId="1" type="noConversion"/>
  </si>
  <si>
    <r>
      <rPr>
        <sz val="11"/>
        <color rgb="FF006100"/>
        <rFont val="宋体"/>
        <charset val="134"/>
        <scheme val="minor"/>
      </rPr>
      <t>DNICS(1)zz</t>
    </r>
    <phoneticPr fontId="1" type="noConversion"/>
  </si>
  <si>
    <r>
      <rPr>
        <sz val="11"/>
        <color rgb="FF006100"/>
        <rFont val="宋体"/>
        <charset val="134"/>
        <scheme val="minor"/>
      </rPr>
      <t>DNICS(1)zz</t>
    </r>
    <phoneticPr fontId="1" type="noConversion"/>
  </si>
  <si>
    <r>
      <rPr>
        <sz val="11"/>
        <color rgb="FF006100"/>
        <rFont val="宋体"/>
        <charset val="134"/>
        <scheme val="minor"/>
      </rPr>
      <t>DE(Kcal/mol)</t>
    </r>
    <phoneticPr fontId="1" type="noConversion"/>
  </si>
  <si>
    <r>
      <rPr>
        <sz val="11"/>
        <color rgb="FF006100"/>
        <rFont val="宋体"/>
        <charset val="134"/>
        <scheme val="minor"/>
      </rPr>
      <t>DNICS(1)zz</t>
    </r>
    <phoneticPr fontId="1" type="noConversion"/>
  </si>
  <si>
    <r>
      <rPr>
        <sz val="11"/>
        <color rgb="FF006100"/>
        <rFont val="宋体"/>
        <charset val="134"/>
        <scheme val="minor"/>
      </rPr>
      <t>DNICS(1)zz</t>
    </r>
    <phoneticPr fontId="1" type="noConversion"/>
  </si>
  <si>
    <r>
      <rPr>
        <sz val="11"/>
        <color rgb="FF006100"/>
        <rFont val="宋体"/>
        <charset val="134"/>
        <scheme val="minor"/>
      </rPr>
      <t>DE(Kcal/mol)</t>
    </r>
    <phoneticPr fontId="1" type="noConversion"/>
  </si>
  <si>
    <r>
      <rPr>
        <sz val="11"/>
        <color rgb="FF006100"/>
        <rFont val="宋体"/>
        <charset val="134"/>
        <scheme val="minor"/>
      </rPr>
      <t>DNICS(1)zz</t>
    </r>
    <phoneticPr fontId="1" type="noConversion"/>
  </si>
  <si>
    <r>
      <rPr>
        <sz val="11"/>
        <color rgb="FF006100"/>
        <rFont val="宋体"/>
        <charset val="134"/>
        <scheme val="minor"/>
      </rPr>
      <t>*DE=E2-E1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</si>
</sst>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Symbol"/>
      <family val="1"/>
      <charset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0061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/>
    <xf numFmtId="0" fontId="7" fillId="0" borderId="0" xfId="0" applyNumberFormat="1" applyFont="1" applyAlignment="1">
      <alignment horizontal="center"/>
    </xf>
    <xf numFmtId="0" fontId="6" fillId="2" borderId="0" xfId="1" applyAlignment="1"/>
    <xf numFmtId="0" fontId="8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2" borderId="0" xfId="1" applyAlignment="1">
      <alignment horizontal="center"/>
    </xf>
    <xf numFmtId="0" fontId="6" fillId="2" borderId="0" xfId="1" applyNumberFormat="1" applyAlignment="1">
      <alignment horizontal="center"/>
    </xf>
    <xf numFmtId="0" fontId="6" fillId="2" borderId="0" xfId="1" applyNumberFormat="1" applyAlignment="1"/>
    <xf numFmtId="176" fontId="6" fillId="2" borderId="0" xfId="1" applyNumberFormat="1" applyAlignment="1"/>
  </cellXfs>
  <cellStyles count="2">
    <cellStyle name="常规" xfId="0" builtinId="0"/>
    <cellStyle name="好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68338989473"/>
          <c:y val="0.10260923038834477"/>
          <c:w val="0.85723840769903759"/>
          <c:h val="0.77736111111111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Sheet1!$A$44</c:f>
              <c:strCache>
                <c:ptCount val="1"/>
                <c:pt idx="0">
                  <c:v>DE(Kcal/mol)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Sheet1!$B$43:$K$43</c:f>
              <c:numCache>
                <c:formatCode>General</c:formatCode>
                <c:ptCount val="10"/>
                <c:pt idx="0">
                  <c:v>134</c:v>
                </c:pt>
                <c:pt idx="1">
                  <c:v>136</c:v>
                </c:pt>
                <c:pt idx="2">
                  <c:v>138</c:v>
                </c:pt>
                <c:pt idx="3">
                  <c:v>140</c:v>
                </c:pt>
                <c:pt idx="4">
                  <c:v>142</c:v>
                </c:pt>
                <c:pt idx="5">
                  <c:v>144</c:v>
                </c:pt>
                <c:pt idx="6">
                  <c:v>146</c:v>
                </c:pt>
                <c:pt idx="7">
                  <c:v>148</c:v>
                </c:pt>
                <c:pt idx="8">
                  <c:v>150</c:v>
                </c:pt>
                <c:pt idx="9">
                  <c:v>153</c:v>
                </c:pt>
              </c:numCache>
            </c:numRef>
          </c:xVal>
          <c:yVal>
            <c:numRef>
              <c:f>Sheet1!$B$44:$K$44</c:f>
              <c:numCache>
                <c:formatCode>General</c:formatCode>
                <c:ptCount val="10"/>
                <c:pt idx="0">
                  <c:v>-9.4540000000000006</c:v>
                </c:pt>
                <c:pt idx="1">
                  <c:v>-9.5139999999999993</c:v>
                </c:pt>
                <c:pt idx="2">
                  <c:v>-9.5739999999999998</c:v>
                </c:pt>
                <c:pt idx="3">
                  <c:v>-9.6440000000000001</c:v>
                </c:pt>
                <c:pt idx="4">
                  <c:v>-9.7159999999999993</c:v>
                </c:pt>
                <c:pt idx="5">
                  <c:v>-9.7889999999999997</c:v>
                </c:pt>
                <c:pt idx="6">
                  <c:v>-9.8580000000000005</c:v>
                </c:pt>
                <c:pt idx="7">
                  <c:v>-9.92</c:v>
                </c:pt>
                <c:pt idx="8">
                  <c:v>-9.9849999999999994</c:v>
                </c:pt>
                <c:pt idx="9">
                  <c:v>-10.044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286208"/>
        <c:axId val="-162288928"/>
      </c:scatterChart>
      <c:valAx>
        <c:axId val="-16228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600"/>
                  <a:t>C4-C5 BL (pm)</a:t>
                </a:r>
                <a:endParaRPr lang="zh-CN" sz="1600"/>
              </a:p>
            </c:rich>
          </c:tx>
          <c:layout>
            <c:manualLayout>
              <c:xMode val="edge"/>
              <c:yMode val="edge"/>
              <c:x val="0.40782213757923275"/>
              <c:y val="1.8365872593580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62288928"/>
        <c:crosses val="autoZero"/>
        <c:crossBetween val="midCat"/>
      </c:valAx>
      <c:valAx>
        <c:axId val="-1622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600">
                    <a:sym typeface="Symbol" panose="05050102010706020507" pitchFamily="18" charset="2"/>
                  </a:rPr>
                  <a:t></a:t>
                </a:r>
                <a:r>
                  <a:rPr lang="en-US" altLang="zh-CN" sz="1600"/>
                  <a:t>E</a:t>
                </a:r>
                <a:r>
                  <a:rPr lang="en-US" altLang="zh-CN" sz="1600" baseline="0"/>
                  <a:t> (Kcal/mol)</a:t>
                </a:r>
                <a:endParaRPr lang="zh-CN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6228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DNICS(1)zz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Sheet1!$B$44:$K$44</c:f>
              <c:numCache>
                <c:formatCode>General</c:formatCode>
                <c:ptCount val="10"/>
                <c:pt idx="0">
                  <c:v>-9.4540000000000006</c:v>
                </c:pt>
                <c:pt idx="1">
                  <c:v>-9.5139999999999993</c:v>
                </c:pt>
                <c:pt idx="2">
                  <c:v>-9.5739999999999998</c:v>
                </c:pt>
                <c:pt idx="3">
                  <c:v>-9.6440000000000001</c:v>
                </c:pt>
                <c:pt idx="4">
                  <c:v>-9.7159999999999993</c:v>
                </c:pt>
                <c:pt idx="5">
                  <c:v>-9.7889999999999997</c:v>
                </c:pt>
                <c:pt idx="6">
                  <c:v>-9.8580000000000005</c:v>
                </c:pt>
                <c:pt idx="7">
                  <c:v>-9.92</c:v>
                </c:pt>
                <c:pt idx="8">
                  <c:v>-9.9849999999999994</c:v>
                </c:pt>
                <c:pt idx="9">
                  <c:v>-10.044</c:v>
                </c:pt>
              </c:numCache>
            </c:numRef>
          </c:xVal>
          <c:yVal>
            <c:numRef>
              <c:f>Sheet1!$B$45:$K$45</c:f>
              <c:numCache>
                <c:formatCode>General</c:formatCode>
                <c:ptCount val="10"/>
                <c:pt idx="0">
                  <c:v>1.3999999999999986</c:v>
                </c:pt>
                <c:pt idx="1">
                  <c:v>1.4000000000000021</c:v>
                </c:pt>
                <c:pt idx="2">
                  <c:v>1.3999999999999986</c:v>
                </c:pt>
                <c:pt idx="3">
                  <c:v>1.3000000000000007</c:v>
                </c:pt>
                <c:pt idx="4">
                  <c:v>1.1999999999999993</c:v>
                </c:pt>
                <c:pt idx="5">
                  <c:v>1.1000000000000014</c:v>
                </c:pt>
                <c:pt idx="6">
                  <c:v>0.89999999999999858</c:v>
                </c:pt>
                <c:pt idx="7">
                  <c:v>1</c:v>
                </c:pt>
                <c:pt idx="8">
                  <c:v>0.80000000000000071</c:v>
                </c:pt>
                <c:pt idx="9">
                  <c:v>0.80000000000000071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836400"/>
        <c:axId val="-155841840"/>
      </c:scatterChart>
      <c:valAx>
        <c:axId val="-15583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55841840"/>
        <c:crosses val="autoZero"/>
        <c:crossBetween val="midCat"/>
      </c:valAx>
      <c:valAx>
        <c:axId val="-1558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600" b="0" i="0" u="none" strike="noStrike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600" b="0" i="0" u="none" strike="noStrike" baseline="0">
                    <a:effectLst/>
                  </a:rPr>
                  <a:t>NICS(1)zz</a:t>
                </a:r>
                <a:r>
                  <a:rPr lang="en-US" altLang="zh-CN" sz="1600" b="0" i="0" u="none" strike="noStrike" baseline="0"/>
                  <a:t> </a:t>
                </a:r>
                <a:endParaRPr lang="zh-CN" altLang="en-US" sz="1600"/>
              </a:p>
            </c:rich>
          </c:tx>
          <c:layout>
            <c:manualLayout>
              <c:xMode val="edge"/>
              <c:yMode val="edge"/>
              <c:x val="1.4581906179498959E-2"/>
              <c:y val="0.33621408278185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5583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1568338989473"/>
          <c:y val="0.10260923038834477"/>
          <c:w val="0.85723840769903759"/>
          <c:h val="0.77736111111111106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Sheet1!$L$84</c:f>
              <c:strCache>
                <c:ptCount val="1"/>
                <c:pt idx="0">
                  <c:v>DE(Kcal/mol)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3197366722602298E-2"/>
                  <c:y val="-3.58013313054559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Sheet1!$M$83:$V$83</c:f>
              <c:numCache>
                <c:formatCode>General</c:formatCode>
                <c:ptCount val="10"/>
                <c:pt idx="0">
                  <c:v>134</c:v>
                </c:pt>
                <c:pt idx="1">
                  <c:v>136</c:v>
                </c:pt>
                <c:pt idx="2">
                  <c:v>138</c:v>
                </c:pt>
                <c:pt idx="3">
                  <c:v>140</c:v>
                </c:pt>
                <c:pt idx="4">
                  <c:v>142</c:v>
                </c:pt>
                <c:pt idx="5">
                  <c:v>144</c:v>
                </c:pt>
                <c:pt idx="6">
                  <c:v>146</c:v>
                </c:pt>
                <c:pt idx="7">
                  <c:v>148</c:v>
                </c:pt>
                <c:pt idx="8">
                  <c:v>150</c:v>
                </c:pt>
                <c:pt idx="9">
                  <c:v>153</c:v>
                </c:pt>
              </c:numCache>
            </c:numRef>
          </c:xVal>
          <c:yVal>
            <c:numRef>
              <c:f>Sheet1!$M$84:$V$84</c:f>
              <c:numCache>
                <c:formatCode>General</c:formatCode>
                <c:ptCount val="10"/>
                <c:pt idx="0">
                  <c:v>-7.343</c:v>
                </c:pt>
                <c:pt idx="1">
                  <c:v>-7.5030000000000001</c:v>
                </c:pt>
                <c:pt idx="2">
                  <c:v>-7.6449999999999996</c:v>
                </c:pt>
                <c:pt idx="3">
                  <c:v>-7.78</c:v>
                </c:pt>
                <c:pt idx="4">
                  <c:v>-7.9139999999999997</c:v>
                </c:pt>
                <c:pt idx="5">
                  <c:v>-8.048</c:v>
                </c:pt>
                <c:pt idx="6">
                  <c:v>-8.1880000000000006</c:v>
                </c:pt>
                <c:pt idx="7">
                  <c:v>-8.32</c:v>
                </c:pt>
                <c:pt idx="8">
                  <c:v>-8.4290000000000003</c:v>
                </c:pt>
                <c:pt idx="9">
                  <c:v>-8.5660000000000007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67072"/>
        <c:axId val="-210964352"/>
      </c:scatterChart>
      <c:valAx>
        <c:axId val="-21096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C4-C5 BL (pm)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2802420530766982"/>
              <c:y val="5.65701496488406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0964352"/>
        <c:crosses val="autoZero"/>
        <c:crossBetween val="midCat"/>
      </c:valAx>
      <c:valAx>
        <c:axId val="-2109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E (Kcal/mol)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096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Sheet1!$L$85</c:f>
              <c:strCache>
                <c:ptCount val="1"/>
                <c:pt idx="0">
                  <c:v>DNICS(1)zz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Sheet1!$M$84:$V$84</c:f>
              <c:numCache>
                <c:formatCode>General</c:formatCode>
                <c:ptCount val="10"/>
                <c:pt idx="0">
                  <c:v>-7.343</c:v>
                </c:pt>
                <c:pt idx="1">
                  <c:v>-7.5030000000000001</c:v>
                </c:pt>
                <c:pt idx="2">
                  <c:v>-7.6449999999999996</c:v>
                </c:pt>
                <c:pt idx="3">
                  <c:v>-7.78</c:v>
                </c:pt>
                <c:pt idx="4">
                  <c:v>-7.9139999999999997</c:v>
                </c:pt>
                <c:pt idx="5">
                  <c:v>-8.048</c:v>
                </c:pt>
                <c:pt idx="6">
                  <c:v>-8.1880000000000006</c:v>
                </c:pt>
                <c:pt idx="7">
                  <c:v>-8.32</c:v>
                </c:pt>
                <c:pt idx="8">
                  <c:v>-8.4290000000000003</c:v>
                </c:pt>
                <c:pt idx="9">
                  <c:v>-8.5660000000000007</c:v>
                </c:pt>
              </c:numCache>
            </c:numRef>
          </c:xVal>
          <c:yVal>
            <c:numRef>
              <c:f>Sheet1!$M$85:$V$85</c:f>
              <c:numCache>
                <c:formatCode>General</c:formatCode>
                <c:ptCount val="10"/>
                <c:pt idx="0">
                  <c:v>1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1.2</c:v>
                </c:pt>
                <c:pt idx="5">
                  <c:v>1.6</c:v>
                </c:pt>
                <c:pt idx="6">
                  <c:v>1.6</c:v>
                </c:pt>
                <c:pt idx="7">
                  <c:v>1.5</c:v>
                </c:pt>
                <c:pt idx="8">
                  <c:v>1.7</c:v>
                </c:pt>
                <c:pt idx="9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710224"/>
        <c:axId val="-161716208"/>
      </c:scatterChart>
      <c:valAx>
        <c:axId val="-16171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E(Kcal/mol) 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61716208"/>
        <c:crosses val="autoZero"/>
        <c:crossBetween val="midCat"/>
      </c:valAx>
      <c:valAx>
        <c:axId val="-16171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NICS(1)zz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6171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Sheet1!$L$86</c:f>
              <c:strCache>
                <c:ptCount val="1"/>
                <c:pt idx="0">
                  <c:v>DE(Kcal/mol)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Sheet1!$M$83:$V$83</c:f>
              <c:numCache>
                <c:formatCode>General</c:formatCode>
                <c:ptCount val="10"/>
                <c:pt idx="0">
                  <c:v>134</c:v>
                </c:pt>
                <c:pt idx="1">
                  <c:v>136</c:v>
                </c:pt>
                <c:pt idx="2">
                  <c:v>138</c:v>
                </c:pt>
                <c:pt idx="3">
                  <c:v>140</c:v>
                </c:pt>
                <c:pt idx="4">
                  <c:v>142</c:v>
                </c:pt>
                <c:pt idx="5">
                  <c:v>144</c:v>
                </c:pt>
                <c:pt idx="6">
                  <c:v>146</c:v>
                </c:pt>
                <c:pt idx="7">
                  <c:v>148</c:v>
                </c:pt>
                <c:pt idx="8">
                  <c:v>150</c:v>
                </c:pt>
                <c:pt idx="9">
                  <c:v>153</c:v>
                </c:pt>
              </c:numCache>
            </c:numRef>
          </c:xVal>
          <c:yVal>
            <c:numRef>
              <c:f>Sheet1!$M$86:$V$86</c:f>
              <c:numCache>
                <c:formatCode>General</c:formatCode>
                <c:ptCount val="10"/>
                <c:pt idx="0">
                  <c:v>-10.942</c:v>
                </c:pt>
                <c:pt idx="1">
                  <c:v>-11.226000000000001</c:v>
                </c:pt>
                <c:pt idx="2">
                  <c:v>-11.502000000000001</c:v>
                </c:pt>
                <c:pt idx="3">
                  <c:v>-11.768000000000001</c:v>
                </c:pt>
                <c:pt idx="4">
                  <c:v>-12.039</c:v>
                </c:pt>
                <c:pt idx="5">
                  <c:v>-12.321999999999999</c:v>
                </c:pt>
                <c:pt idx="6">
                  <c:v>-12.617000000000001</c:v>
                </c:pt>
                <c:pt idx="7">
                  <c:v>-12.942</c:v>
                </c:pt>
                <c:pt idx="8">
                  <c:v>-13.362</c:v>
                </c:pt>
                <c:pt idx="9">
                  <c:v>-22.469000000000001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660992"/>
        <c:axId val="-6192640"/>
      </c:scatterChart>
      <c:valAx>
        <c:axId val="-466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</a:rPr>
                  <a:t>C1-C2 bond length (pm)</a:t>
                </a:r>
                <a:endParaRPr lang="zh-CN" altLang="zh-CN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830612423447069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6192640"/>
        <c:crosses val="autoZero"/>
        <c:crossBetween val="midCat"/>
      </c:valAx>
      <c:valAx>
        <c:axId val="-619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E(Kcal/mol)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466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Sheet1!$L$87</c:f>
              <c:strCache>
                <c:ptCount val="1"/>
                <c:pt idx="0">
                  <c:v>DNICS(1)zz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007082239720035"/>
                  <c:y val="2.73319480898221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Sheet1!$M$86:$V$86</c:f>
              <c:numCache>
                <c:formatCode>General</c:formatCode>
                <c:ptCount val="10"/>
                <c:pt idx="0">
                  <c:v>-10.942</c:v>
                </c:pt>
                <c:pt idx="1">
                  <c:v>-11.226000000000001</c:v>
                </c:pt>
                <c:pt idx="2">
                  <c:v>-11.502000000000001</c:v>
                </c:pt>
                <c:pt idx="3">
                  <c:v>-11.768000000000001</c:v>
                </c:pt>
                <c:pt idx="4">
                  <c:v>-12.039</c:v>
                </c:pt>
                <c:pt idx="5">
                  <c:v>-12.321999999999999</c:v>
                </c:pt>
                <c:pt idx="6">
                  <c:v>-12.617000000000001</c:v>
                </c:pt>
                <c:pt idx="7">
                  <c:v>-12.942</c:v>
                </c:pt>
                <c:pt idx="8">
                  <c:v>-13.362</c:v>
                </c:pt>
                <c:pt idx="9">
                  <c:v>-22.469000000000001</c:v>
                </c:pt>
              </c:numCache>
            </c:numRef>
          </c:xVal>
          <c:yVal>
            <c:numRef>
              <c:f>Sheet1!$M$87:$V$87</c:f>
              <c:numCache>
                <c:formatCode>General</c:formatCode>
                <c:ptCount val="10"/>
                <c:pt idx="0">
                  <c:v>0.4</c:v>
                </c:pt>
                <c:pt idx="1">
                  <c:v>0.3</c:v>
                </c:pt>
                <c:pt idx="2">
                  <c:v>0.4</c:v>
                </c:pt>
                <c:pt idx="3">
                  <c:v>0.4</c:v>
                </c:pt>
                <c:pt idx="4">
                  <c:v>3</c:v>
                </c:pt>
                <c:pt idx="5">
                  <c:v>3.1</c:v>
                </c:pt>
                <c:pt idx="6">
                  <c:v>1</c:v>
                </c:pt>
                <c:pt idx="7">
                  <c:v>-0.4</c:v>
                </c:pt>
                <c:pt idx="8">
                  <c:v>1.4</c:v>
                </c:pt>
                <c:pt idx="9">
                  <c:v>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94064"/>
        <c:axId val="-1967564592"/>
      </c:scatterChart>
      <c:valAx>
        <c:axId val="-699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E(Kcal/mol) 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967564592"/>
        <c:crosses val="autoZero"/>
        <c:crossBetween val="midCat"/>
      </c:valAx>
      <c:valAx>
        <c:axId val="-196756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NICS(1)zz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699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Sheet1!$L$88</c:f>
              <c:strCache>
                <c:ptCount val="1"/>
                <c:pt idx="0">
                  <c:v>DE(Kcal/mol)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2086614173228345E-3"/>
                  <c:y val="5.95370370370370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Sheet1!$M$83:$V$83</c:f>
              <c:numCache>
                <c:formatCode>General</c:formatCode>
                <c:ptCount val="10"/>
                <c:pt idx="0">
                  <c:v>134</c:v>
                </c:pt>
                <c:pt idx="1">
                  <c:v>136</c:v>
                </c:pt>
                <c:pt idx="2">
                  <c:v>138</c:v>
                </c:pt>
                <c:pt idx="3">
                  <c:v>140</c:v>
                </c:pt>
                <c:pt idx="4">
                  <c:v>142</c:v>
                </c:pt>
                <c:pt idx="5">
                  <c:v>144</c:v>
                </c:pt>
                <c:pt idx="6">
                  <c:v>146</c:v>
                </c:pt>
                <c:pt idx="7">
                  <c:v>148</c:v>
                </c:pt>
                <c:pt idx="8">
                  <c:v>150</c:v>
                </c:pt>
                <c:pt idx="9">
                  <c:v>153</c:v>
                </c:pt>
              </c:numCache>
            </c:numRef>
          </c:xVal>
          <c:yVal>
            <c:numRef>
              <c:f>Sheet1!$M$88:$V$88</c:f>
              <c:numCache>
                <c:formatCode>General</c:formatCode>
                <c:ptCount val="10"/>
                <c:pt idx="0">
                  <c:v>-13.518000000000001</c:v>
                </c:pt>
                <c:pt idx="1">
                  <c:v>-14.041</c:v>
                </c:pt>
                <c:pt idx="2">
                  <c:v>-14.603999999999999</c:v>
                </c:pt>
                <c:pt idx="3">
                  <c:v>-15.34</c:v>
                </c:pt>
                <c:pt idx="4">
                  <c:v>-16.532</c:v>
                </c:pt>
                <c:pt idx="5">
                  <c:v>-13.518000000000001</c:v>
                </c:pt>
                <c:pt idx="6">
                  <c:v>-14.041</c:v>
                </c:pt>
                <c:pt idx="7">
                  <c:v>-14.603999999999999</c:v>
                </c:pt>
                <c:pt idx="8">
                  <c:v>-15.34</c:v>
                </c:pt>
                <c:pt idx="9">
                  <c:v>-16.532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563504"/>
        <c:axId val="-1967560784"/>
      </c:scatterChart>
      <c:valAx>
        <c:axId val="-196756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</a:rPr>
                  <a:t>C1-C2 bond length (pm)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967560784"/>
        <c:crosses val="autoZero"/>
        <c:crossBetween val="midCat"/>
      </c:valAx>
      <c:valAx>
        <c:axId val="-19675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E(Kcal/mol)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96756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Sheet1!$L$89</c:f>
              <c:strCache>
                <c:ptCount val="1"/>
                <c:pt idx="0">
                  <c:v>DNICS(1)zz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Sheet1!$M$88:$V$88</c:f>
              <c:numCache>
                <c:formatCode>General</c:formatCode>
                <c:ptCount val="10"/>
                <c:pt idx="0">
                  <c:v>-13.518000000000001</c:v>
                </c:pt>
                <c:pt idx="1">
                  <c:v>-14.041</c:v>
                </c:pt>
                <c:pt idx="2">
                  <c:v>-14.603999999999999</c:v>
                </c:pt>
                <c:pt idx="3">
                  <c:v>-15.34</c:v>
                </c:pt>
                <c:pt idx="4">
                  <c:v>-16.532</c:v>
                </c:pt>
                <c:pt idx="5">
                  <c:v>-13.518000000000001</c:v>
                </c:pt>
                <c:pt idx="6">
                  <c:v>-14.041</c:v>
                </c:pt>
                <c:pt idx="7">
                  <c:v>-14.603999999999999</c:v>
                </c:pt>
                <c:pt idx="8">
                  <c:v>-15.34</c:v>
                </c:pt>
                <c:pt idx="9">
                  <c:v>-16.532</c:v>
                </c:pt>
              </c:numCache>
            </c:numRef>
          </c:xVal>
          <c:yVal>
            <c:numRef>
              <c:f>Sheet1!$M$89:$V$89</c:f>
              <c:numCache>
                <c:formatCode>General</c:formatCode>
                <c:ptCount val="10"/>
                <c:pt idx="0">
                  <c:v>-7.3</c:v>
                </c:pt>
                <c:pt idx="1">
                  <c:v>-5</c:v>
                </c:pt>
                <c:pt idx="2">
                  <c:v>-3.7</c:v>
                </c:pt>
                <c:pt idx="3">
                  <c:v>-9.8000000000000007</c:v>
                </c:pt>
                <c:pt idx="4">
                  <c:v>-11.4</c:v>
                </c:pt>
                <c:pt idx="5">
                  <c:v>-23.6</c:v>
                </c:pt>
                <c:pt idx="6">
                  <c:v>-26.2</c:v>
                </c:pt>
                <c:pt idx="7">
                  <c:v>-25.3</c:v>
                </c:pt>
                <c:pt idx="8">
                  <c:v>-27.8</c:v>
                </c:pt>
                <c:pt idx="9">
                  <c:v>-27.3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568400"/>
        <c:axId val="-1967564048"/>
      </c:scatterChart>
      <c:valAx>
        <c:axId val="-196756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E(Kcal/mol) 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967564048"/>
        <c:crosses val="autoZero"/>
        <c:crossBetween val="midCat"/>
      </c:valAx>
      <c:valAx>
        <c:axId val="-196756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  <a:sym typeface="Symbol" panose="05050102010706020507" pitchFamily="18" charset="2"/>
                  </a:rPr>
                  <a:t></a:t>
                </a:r>
                <a:r>
                  <a:rPr lang="en-US" altLang="zh-CN" sz="1000" b="0" i="0" baseline="0">
                    <a:effectLst/>
                  </a:rPr>
                  <a:t>NICS(1)zz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96756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3</xdr:col>
      <xdr:colOff>1199432</xdr:colOff>
      <xdr:row>15</xdr:row>
      <xdr:rowOff>85394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"/>
          <a:ext cx="5742857" cy="26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57150</xdr:rowOff>
    </xdr:from>
    <xdr:to>
      <xdr:col>18</xdr:col>
      <xdr:colOff>542925</xdr:colOff>
      <xdr:row>16</xdr:row>
      <xdr:rowOff>136798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1700" y="57150"/>
          <a:ext cx="6838950" cy="2822848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46</xdr:row>
      <xdr:rowOff>61911</xdr:rowOff>
    </xdr:from>
    <xdr:to>
      <xdr:col>3</xdr:col>
      <xdr:colOff>152400</xdr:colOff>
      <xdr:row>63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814386</xdr:colOff>
      <xdr:row>45</xdr:row>
      <xdr:rowOff>52387</xdr:rowOff>
    </xdr:from>
    <xdr:to>
      <xdr:col>6</xdr:col>
      <xdr:colOff>266700</xdr:colOff>
      <xdr:row>63</xdr:row>
      <xdr:rowOff>57151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390525</xdr:colOff>
      <xdr:row>89</xdr:row>
      <xdr:rowOff>90485</xdr:rowOff>
    </xdr:from>
    <xdr:to>
      <xdr:col>14</xdr:col>
      <xdr:colOff>1828800</xdr:colOff>
      <xdr:row>109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90487</xdr:colOff>
      <xdr:row>90</xdr:row>
      <xdr:rowOff>90487</xdr:rowOff>
    </xdr:from>
    <xdr:to>
      <xdr:col>18</xdr:col>
      <xdr:colOff>166687</xdr:colOff>
      <xdr:row>106</xdr:row>
      <xdr:rowOff>90487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452437</xdr:colOff>
      <xdr:row>109</xdr:row>
      <xdr:rowOff>33337</xdr:rowOff>
    </xdr:from>
    <xdr:to>
      <xdr:col>14</xdr:col>
      <xdr:colOff>1614487</xdr:colOff>
      <xdr:row>125</xdr:row>
      <xdr:rowOff>33337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71437</xdr:colOff>
      <xdr:row>108</xdr:row>
      <xdr:rowOff>157162</xdr:rowOff>
    </xdr:from>
    <xdr:to>
      <xdr:col>18</xdr:col>
      <xdr:colOff>147637</xdr:colOff>
      <xdr:row>124</xdr:row>
      <xdr:rowOff>157162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509587</xdr:colOff>
      <xdr:row>126</xdr:row>
      <xdr:rowOff>23812</xdr:rowOff>
    </xdr:from>
    <xdr:to>
      <xdr:col>14</xdr:col>
      <xdr:colOff>1671637</xdr:colOff>
      <xdr:row>142</xdr:row>
      <xdr:rowOff>23812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185737</xdr:colOff>
      <xdr:row>126</xdr:row>
      <xdr:rowOff>100012</xdr:rowOff>
    </xdr:from>
    <xdr:to>
      <xdr:col>18</xdr:col>
      <xdr:colOff>261937</xdr:colOff>
      <xdr:row>142</xdr:row>
      <xdr:rowOff>100012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D128"/>
  <sheetViews>
    <sheetView tabSelected="1" topLeftCell="B1" workbookViewId="0">
      <selection activeCell="U98" sqref="U98:AA116"/>
    </sheetView>
  </sheetViews>
  <sheetFormatPr defaultRowHeight="13.5" x14ac:dyDescent="0.15"/>
  <cols>
    <col min="1" max="1" width="17.25" customWidth="1"/>
    <col min="2" max="2" width="26.375" customWidth="1"/>
    <col min="3" max="3" width="16.75" style="3" customWidth="1"/>
    <col min="4" max="4" width="19.75" style="3" customWidth="1"/>
    <col min="5" max="5" width="18.875" style="3" customWidth="1"/>
    <col min="6" max="6" width="18.25" style="3" customWidth="1"/>
    <col min="7" max="7" width="17.875" style="3" customWidth="1"/>
    <col min="8" max="8" width="17.25" style="3" customWidth="1"/>
    <col min="9" max="9" width="17" style="3" customWidth="1"/>
    <col min="10" max="10" width="16.25" style="3" customWidth="1"/>
    <col min="11" max="11" width="17" style="3" customWidth="1"/>
    <col min="12" max="12" width="22.125" style="3" customWidth="1"/>
    <col min="13" max="13" width="9.875" customWidth="1"/>
    <col min="14" max="14" width="12.75" customWidth="1"/>
    <col min="15" max="15" width="26.5" customWidth="1"/>
    <col min="16" max="16" width="17" style="3" customWidth="1"/>
    <col min="17" max="17" width="19" style="3" customWidth="1"/>
    <col min="18" max="18" width="23" style="3" customWidth="1"/>
    <col min="19" max="19" width="20.125" style="3" customWidth="1"/>
    <col min="20" max="25" width="17.25" style="3" bestFit="1" customWidth="1"/>
    <col min="26" max="26" width="16.375" customWidth="1"/>
    <col min="27" max="27" width="15.875" customWidth="1"/>
    <col min="28" max="28" width="15" customWidth="1"/>
    <col min="29" max="29" width="15.875" customWidth="1"/>
  </cols>
  <sheetData>
    <row r="10" spans="8:8" x14ac:dyDescent="0.15">
      <c r="H10" s="3">
        <v>627.51</v>
      </c>
    </row>
    <row r="17" spans="2:27" x14ac:dyDescent="0.15">
      <c r="AA17">
        <v>627.51</v>
      </c>
    </row>
    <row r="18" spans="2:27" x14ac:dyDescent="0.15">
      <c r="B18" t="s">
        <v>0</v>
      </c>
      <c r="C18" s="3">
        <v>134</v>
      </c>
      <c r="D18" s="3">
        <v>136</v>
      </c>
      <c r="E18" s="3">
        <v>138</v>
      </c>
      <c r="F18" s="3">
        <v>140</v>
      </c>
      <c r="G18" s="3">
        <v>142</v>
      </c>
      <c r="H18" s="3">
        <v>144</v>
      </c>
      <c r="I18" s="3">
        <v>146</v>
      </c>
      <c r="J18" s="3">
        <v>148</v>
      </c>
      <c r="K18" s="3">
        <v>150</v>
      </c>
      <c r="L18" s="3">
        <v>153</v>
      </c>
      <c r="N18" s="12" t="s">
        <v>16</v>
      </c>
      <c r="O18" t="s">
        <v>20</v>
      </c>
      <c r="P18" s="3">
        <v>134</v>
      </c>
      <c r="Q18" s="3">
        <v>136</v>
      </c>
      <c r="R18" s="3">
        <v>138</v>
      </c>
      <c r="S18" s="3">
        <v>140</v>
      </c>
      <c r="T18" s="3">
        <v>142</v>
      </c>
      <c r="U18" s="3">
        <v>144</v>
      </c>
      <c r="V18" s="3">
        <v>146</v>
      </c>
      <c r="W18" s="3">
        <v>148</v>
      </c>
      <c r="X18" s="3">
        <v>150</v>
      </c>
      <c r="Y18" s="3">
        <v>153</v>
      </c>
    </row>
    <row r="19" spans="2:27" x14ac:dyDescent="0.15">
      <c r="B19" t="s">
        <v>2</v>
      </c>
      <c r="C19" s="3">
        <v>-420.61622399999999</v>
      </c>
      <c r="D19" s="3">
        <v>-420.61823600000002</v>
      </c>
      <c r="E19" s="3">
        <v>-420.61951199999999</v>
      </c>
      <c r="F19" s="3">
        <v>-420.62011799999999</v>
      </c>
      <c r="G19" s="3">
        <v>-420.620138</v>
      </c>
      <c r="H19" s="3">
        <v>-420.61962699999998</v>
      </c>
      <c r="I19" s="3">
        <v>-420.61865599999999</v>
      </c>
      <c r="J19" s="3">
        <v>-420.61727000000002</v>
      </c>
      <c r="K19" s="3">
        <v>-420.61550599999998</v>
      </c>
      <c r="L19" s="3">
        <v>-420.61232200000001</v>
      </c>
      <c r="O19" t="s">
        <v>2</v>
      </c>
      <c r="P19" s="3">
        <v>-398.57004599999999</v>
      </c>
      <c r="Q19" s="3">
        <v>-398.57147500000002</v>
      </c>
      <c r="R19" s="3">
        <v>-398.57218499999999</v>
      </c>
      <c r="S19" s="3">
        <v>-398.57224200000002</v>
      </c>
      <c r="T19" s="3">
        <v>-398.57170100000002</v>
      </c>
      <c r="U19" s="3">
        <v>-398.57062200000001</v>
      </c>
      <c r="V19" s="3">
        <v>-398.56906800000002</v>
      </c>
      <c r="W19" s="3">
        <v>-398.56710199999998</v>
      </c>
      <c r="X19" s="3">
        <v>-398.56478800000002</v>
      </c>
      <c r="Y19" s="3">
        <v>-398.56074599999999</v>
      </c>
    </row>
    <row r="20" spans="2:27" x14ac:dyDescent="0.15">
      <c r="B20" t="s">
        <v>1</v>
      </c>
      <c r="C20" s="3">
        <v>-420.63128999999998</v>
      </c>
      <c r="D20" s="3">
        <v>-420.633397</v>
      </c>
      <c r="E20" s="3">
        <v>-420.63476900000001</v>
      </c>
      <c r="F20" s="3">
        <v>-420.63548600000001</v>
      </c>
      <c r="G20" s="3">
        <v>-420.63562200000001</v>
      </c>
      <c r="H20" s="3">
        <v>-420.63522699999999</v>
      </c>
      <c r="I20" s="3">
        <v>-420.634365</v>
      </c>
      <c r="J20" s="3">
        <v>-420.63307800000001</v>
      </c>
      <c r="K20" s="3">
        <v>-420.631418</v>
      </c>
      <c r="L20" s="3">
        <v>-420.62832800000001</v>
      </c>
      <c r="O20" t="s">
        <v>1</v>
      </c>
      <c r="P20" s="3">
        <v>-398.58174700000001</v>
      </c>
      <c r="Q20" s="3">
        <v>-398.58343100000002</v>
      </c>
      <c r="R20" s="3">
        <v>-398.58436799999998</v>
      </c>
      <c r="S20" s="3">
        <v>-398.58463999999998</v>
      </c>
      <c r="T20" s="3">
        <v>-398.58431200000001</v>
      </c>
      <c r="U20" s="3">
        <v>-398.58344799999998</v>
      </c>
      <c r="V20" s="3">
        <v>-398.58211599999998</v>
      </c>
      <c r="W20" s="3">
        <v>-398.58035999999998</v>
      </c>
      <c r="X20" s="3">
        <v>-398.57821999999999</v>
      </c>
      <c r="Y20" s="3">
        <v>-398.57439699999998</v>
      </c>
    </row>
    <row r="21" spans="2:27" ht="15" x14ac:dyDescent="0.25">
      <c r="B21" s="1" t="s">
        <v>3</v>
      </c>
      <c r="C21" s="3">
        <f t="shared" ref="C21:L21" si="0">C20-C19</f>
        <v>-1.5065999999990254E-2</v>
      </c>
      <c r="D21" s="3">
        <f t="shared" si="0"/>
        <v>-1.5160999999977776E-2</v>
      </c>
      <c r="E21" s="3">
        <f t="shared" si="0"/>
        <v>-1.5257000000019616E-2</v>
      </c>
      <c r="F21" s="3">
        <f t="shared" si="0"/>
        <v>-1.5368000000023585E-2</v>
      </c>
      <c r="G21" s="3">
        <f t="shared" si="0"/>
        <v>-1.548400000001493E-2</v>
      </c>
      <c r="H21" s="3">
        <f t="shared" si="0"/>
        <v>-1.5600000000006276E-2</v>
      </c>
      <c r="I21" s="3">
        <f t="shared" si="0"/>
        <v>-1.5709000000015294E-2</v>
      </c>
      <c r="J21" s="3">
        <f t="shared" si="0"/>
        <v>-1.5807999999992717E-2</v>
      </c>
      <c r="K21" s="3">
        <f t="shared" si="0"/>
        <v>-1.5912000000014359E-2</v>
      </c>
      <c r="L21" s="3">
        <f t="shared" si="0"/>
        <v>-1.6006000000004406E-2</v>
      </c>
      <c r="O21" s="1" t="s">
        <v>3</v>
      </c>
      <c r="P21" s="3">
        <f t="shared" ref="P21:Y21" si="1">P20-P19</f>
        <v>-1.1701000000016393E-2</v>
      </c>
      <c r="Q21" s="3">
        <f t="shared" si="1"/>
        <v>-1.1955999999997857E-2</v>
      </c>
      <c r="R21" s="3">
        <f t="shared" si="1"/>
        <v>-1.2182999999993172E-2</v>
      </c>
      <c r="S21" s="3">
        <f t="shared" si="1"/>
        <v>-1.2397999999961939E-2</v>
      </c>
      <c r="T21" s="3">
        <f t="shared" si="1"/>
        <v>-1.26109999999926E-2</v>
      </c>
      <c r="U21" s="3">
        <f t="shared" si="1"/>
        <v>-1.2825999999961368E-2</v>
      </c>
      <c r="V21" s="3">
        <f t="shared" si="1"/>
        <v>-1.3047999999969306E-2</v>
      </c>
      <c r="W21" s="3">
        <f t="shared" si="1"/>
        <v>-1.3258000000007542E-2</v>
      </c>
      <c r="X21" s="3">
        <f t="shared" si="1"/>
        <v>-1.3431999999966138E-2</v>
      </c>
      <c r="Y21" s="3">
        <f t="shared" si="1"/>
        <v>-1.365099999998165E-2</v>
      </c>
    </row>
    <row r="22" spans="2:27" ht="15" x14ac:dyDescent="0.25">
      <c r="B22" t="s">
        <v>4</v>
      </c>
      <c r="C22" s="3">
        <f>C21*H10</f>
        <v>-9.4540656599938835</v>
      </c>
      <c r="D22" s="3">
        <f>D21*H10</f>
        <v>-9.5136791099860538</v>
      </c>
      <c r="E22" s="3">
        <f>E21*H10</f>
        <v>-9.5739200700123099</v>
      </c>
      <c r="F22" s="3">
        <f>F21*H10</f>
        <v>-9.6435736800148</v>
      </c>
      <c r="G22" s="3">
        <f>G21*H10</f>
        <v>-9.7163648400093692</v>
      </c>
      <c r="H22" s="3">
        <f>H21*H10</f>
        <v>-9.7891560000039384</v>
      </c>
      <c r="I22" s="3">
        <f>I21*H10</f>
        <v>-9.8575545900095971</v>
      </c>
      <c r="J22" s="3">
        <f>J21*H10</f>
        <v>-9.9196780799954301</v>
      </c>
      <c r="K22" s="3">
        <f>K21*H10</f>
        <v>-9.9849391200090096</v>
      </c>
      <c r="L22" s="3">
        <f>L21*H10</f>
        <v>-10.043925060002765</v>
      </c>
      <c r="O22" t="s">
        <v>4</v>
      </c>
      <c r="P22" s="3">
        <f>P21*AA17</f>
        <v>-7.3424945100102867</v>
      </c>
      <c r="Q22" s="3">
        <f>Q21*AA17</f>
        <v>-7.5025095599986553</v>
      </c>
      <c r="R22" s="3">
        <f>R21*AA17</f>
        <v>-7.6449543299957146</v>
      </c>
      <c r="S22" s="3">
        <f>S21*AA17</f>
        <v>-7.7798689799761167</v>
      </c>
      <c r="T22" s="3">
        <f>T21*AA17</f>
        <v>-7.9135286099953568</v>
      </c>
      <c r="U22" s="3">
        <f>U21*AA17</f>
        <v>-8.0484432599757589</v>
      </c>
      <c r="V22" s="3">
        <f>V21*AA17</f>
        <v>-8.187750479980739</v>
      </c>
      <c r="W22" s="3">
        <f>W21*AA17</f>
        <v>-8.319527580004733</v>
      </c>
      <c r="X22" s="3">
        <f>X21*AA17</f>
        <v>-8.4287143199787504</v>
      </c>
      <c r="Y22" s="3">
        <f>Y21*AA17</f>
        <v>-8.5661390099884844</v>
      </c>
    </row>
    <row r="23" spans="2:27" ht="15" x14ac:dyDescent="0.25">
      <c r="B2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11</v>
      </c>
      <c r="J23" s="3" t="s">
        <v>12</v>
      </c>
      <c r="K23" s="3" t="s">
        <v>13</v>
      </c>
      <c r="L23" s="3" t="s">
        <v>14</v>
      </c>
      <c r="O23" s="6" t="s">
        <v>4</v>
      </c>
      <c r="P23" s="6">
        <v>-7.343</v>
      </c>
      <c r="Q23" s="6">
        <v>-7.5030000000000001</v>
      </c>
      <c r="R23" s="6">
        <v>-7.6449999999999996</v>
      </c>
      <c r="S23" s="6">
        <v>-7.78</v>
      </c>
      <c r="T23" s="6">
        <v>-7.9139999999999997</v>
      </c>
      <c r="U23" s="6">
        <v>-8.048</v>
      </c>
      <c r="V23" s="6">
        <v>-8.1880000000000006</v>
      </c>
      <c r="W23" s="7" t="s">
        <v>21</v>
      </c>
      <c r="X23" s="6">
        <v>-8.4290000000000003</v>
      </c>
      <c r="Y23" s="6">
        <v>-8.5660000000000007</v>
      </c>
    </row>
    <row r="24" spans="2:27" x14ac:dyDescent="0.15">
      <c r="O24" s="2" t="s">
        <v>16</v>
      </c>
    </row>
    <row r="25" spans="2:27" x14ac:dyDescent="0.15">
      <c r="B25" s="2" t="s">
        <v>0</v>
      </c>
      <c r="C25" s="5">
        <v>134</v>
      </c>
      <c r="D25" s="5">
        <v>136</v>
      </c>
      <c r="E25" s="5">
        <v>138</v>
      </c>
      <c r="F25" s="5">
        <v>140</v>
      </c>
      <c r="G25" s="5">
        <v>142</v>
      </c>
      <c r="O25" t="s">
        <v>20</v>
      </c>
      <c r="P25" s="5">
        <v>134</v>
      </c>
      <c r="Q25" s="5">
        <v>136</v>
      </c>
      <c r="R25" s="5">
        <v>138</v>
      </c>
      <c r="S25" s="5">
        <v>140</v>
      </c>
      <c r="T25" s="5">
        <v>142</v>
      </c>
    </row>
    <row r="26" spans="2:27" ht="15" x14ac:dyDescent="0.25">
      <c r="B26" s="2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O26" s="2" t="s">
        <v>4</v>
      </c>
      <c r="P26" s="6">
        <v>-7.343</v>
      </c>
      <c r="Q26" s="6">
        <v>-7.5030000000000001</v>
      </c>
      <c r="R26" s="6">
        <v>-7.6449999999999996</v>
      </c>
      <c r="S26" s="6">
        <v>-7.78</v>
      </c>
      <c r="T26" s="6">
        <v>-7.9139999999999997</v>
      </c>
    </row>
    <row r="27" spans="2:27" x14ac:dyDescent="0.15">
      <c r="B27" s="2" t="s">
        <v>0</v>
      </c>
      <c r="C27" s="5">
        <v>144</v>
      </c>
      <c r="D27" s="5">
        <v>146</v>
      </c>
      <c r="E27" s="5">
        <v>148</v>
      </c>
      <c r="F27" s="5">
        <v>150</v>
      </c>
      <c r="G27" s="5">
        <v>153</v>
      </c>
      <c r="H27" s="4"/>
      <c r="I27" s="4"/>
      <c r="J27" s="4"/>
      <c r="K27" s="4"/>
      <c r="L27" s="4"/>
      <c r="O27" t="s">
        <v>20</v>
      </c>
      <c r="P27" s="5">
        <v>144</v>
      </c>
      <c r="Q27" s="5">
        <v>146</v>
      </c>
      <c r="R27" s="5">
        <v>148</v>
      </c>
      <c r="S27" s="5">
        <v>150</v>
      </c>
      <c r="T27" s="5">
        <v>153</v>
      </c>
      <c r="U27" s="4"/>
      <c r="V27" s="4"/>
      <c r="W27" s="4"/>
      <c r="X27" s="4"/>
      <c r="Y27" s="4"/>
    </row>
    <row r="28" spans="2:27" ht="15" x14ac:dyDescent="0.25">
      <c r="B28" s="2" t="s">
        <v>4</v>
      </c>
      <c r="C28" s="5" t="s">
        <v>10</v>
      </c>
      <c r="D28" s="5" t="s">
        <v>11</v>
      </c>
      <c r="E28" s="5" t="s">
        <v>12</v>
      </c>
      <c r="F28" s="5" t="s">
        <v>13</v>
      </c>
      <c r="G28" s="5" t="s">
        <v>14</v>
      </c>
      <c r="O28" s="2" t="s">
        <v>4</v>
      </c>
      <c r="P28" s="6">
        <v>-8.048</v>
      </c>
      <c r="Q28" s="6">
        <v>-8.1880000000000006</v>
      </c>
      <c r="R28" s="7" t="s">
        <v>21</v>
      </c>
      <c r="S28" s="6">
        <v>-8.4290000000000003</v>
      </c>
      <c r="T28" s="6">
        <v>-8.5660000000000007</v>
      </c>
    </row>
    <row r="29" spans="2:27" ht="15" x14ac:dyDescent="0.25">
      <c r="B29" s="2" t="s">
        <v>15</v>
      </c>
      <c r="O29" s="2" t="s">
        <v>15</v>
      </c>
    </row>
    <row r="30" spans="2:27" x14ac:dyDescent="0.15">
      <c r="N30" s="12" t="s">
        <v>17</v>
      </c>
    </row>
    <row r="31" spans="2:27" x14ac:dyDescent="0.15">
      <c r="B31" s="2" t="s">
        <v>19</v>
      </c>
      <c r="C31" s="6">
        <v>-26.9</v>
      </c>
      <c r="D31" s="6">
        <v>-26.8</v>
      </c>
      <c r="E31" s="6">
        <v>-26.7</v>
      </c>
      <c r="F31" s="6">
        <v>-26.5</v>
      </c>
      <c r="G31" s="6">
        <v>-26.3</v>
      </c>
      <c r="O31" t="s">
        <v>20</v>
      </c>
      <c r="P31" s="3">
        <v>134</v>
      </c>
      <c r="Q31" s="3">
        <v>136</v>
      </c>
      <c r="R31" s="3">
        <v>138</v>
      </c>
      <c r="S31" s="3">
        <v>140</v>
      </c>
      <c r="T31" s="3">
        <v>142</v>
      </c>
      <c r="U31" s="3">
        <v>144</v>
      </c>
      <c r="V31" s="3">
        <v>146</v>
      </c>
      <c r="W31" s="3">
        <v>148</v>
      </c>
      <c r="X31" s="3">
        <v>150</v>
      </c>
      <c r="Y31" s="3">
        <v>153</v>
      </c>
    </row>
    <row r="32" spans="2:27" x14ac:dyDescent="0.15">
      <c r="B32" s="2" t="s">
        <v>22</v>
      </c>
      <c r="C32" s="6">
        <v>-25.5</v>
      </c>
      <c r="D32" s="6">
        <v>-25.4</v>
      </c>
      <c r="E32" s="6">
        <v>-25.3</v>
      </c>
      <c r="F32" s="6">
        <v>-25.2</v>
      </c>
      <c r="G32" s="6">
        <v>-25.1</v>
      </c>
      <c r="O32" t="s">
        <v>2</v>
      </c>
      <c r="P32" s="3">
        <v>-382.49236300000001</v>
      </c>
      <c r="Q32" s="3">
        <v>-382.49289700000003</v>
      </c>
      <c r="R32" s="3">
        <v>-382.49272500000001</v>
      </c>
      <c r="S32" s="3">
        <v>-382.49192699999998</v>
      </c>
      <c r="T32" s="3">
        <v>-382.49055499999997</v>
      </c>
      <c r="U32" s="3">
        <v>-382.48866199999998</v>
      </c>
      <c r="V32" s="3">
        <v>-382.48630200000002</v>
      </c>
      <c r="W32" s="3">
        <v>-382.48353900000001</v>
      </c>
      <c r="X32" s="3">
        <v>-382.480435</v>
      </c>
      <c r="Y32" s="3">
        <v>-382.47523100000001</v>
      </c>
    </row>
    <row r="33" spans="1:25" ht="15" x14ac:dyDescent="0.25">
      <c r="B33" s="9" t="s">
        <v>25</v>
      </c>
      <c r="C33" s="6">
        <f>C32-C31</f>
        <v>1.3999999999999986</v>
      </c>
      <c r="D33" s="6">
        <f>D32-D31</f>
        <v>1.4000000000000021</v>
      </c>
      <c r="E33" s="6">
        <f>E32-E31</f>
        <v>1.3999999999999986</v>
      </c>
      <c r="F33" s="6">
        <f>F32-F31</f>
        <v>1.3000000000000007</v>
      </c>
      <c r="G33" s="6">
        <f>G32-G31</f>
        <v>1.1999999999999993</v>
      </c>
      <c r="O33" t="s">
        <v>1</v>
      </c>
      <c r="P33" s="3">
        <v>-382.50979999999998</v>
      </c>
      <c r="Q33" s="3">
        <v>-382.51078699999999</v>
      </c>
      <c r="R33" s="3">
        <v>-382.511054</v>
      </c>
      <c r="S33" s="3">
        <v>-382.51067999999998</v>
      </c>
      <c r="T33" s="3">
        <v>-382.50974100000002</v>
      </c>
      <c r="U33" s="3">
        <v>-382.50829900000002</v>
      </c>
      <c r="V33" s="3">
        <v>-382.50640800000002</v>
      </c>
      <c r="W33" s="3">
        <v>-382.504164</v>
      </c>
      <c r="X33" s="3">
        <v>-382.50172800000001</v>
      </c>
      <c r="Y33" s="3">
        <v>-382.511053</v>
      </c>
    </row>
    <row r="34" spans="1:25" ht="15" x14ac:dyDescent="0.25">
      <c r="B34" s="2" t="s">
        <v>19</v>
      </c>
      <c r="C34" s="8">
        <v>-26</v>
      </c>
      <c r="D34" s="6">
        <v>-25.7</v>
      </c>
      <c r="E34" s="6">
        <v>-25.4</v>
      </c>
      <c r="F34" s="8">
        <v>-25</v>
      </c>
      <c r="G34" s="6">
        <v>-24.6</v>
      </c>
      <c r="O34" s="1" t="s">
        <v>3</v>
      </c>
      <c r="P34" s="3">
        <f t="shared" ref="P34:Y34" si="2">P33-P32</f>
        <v>-1.7436999999972613E-2</v>
      </c>
      <c r="Q34" s="3">
        <f t="shared" si="2"/>
        <v>-1.7889999999965767E-2</v>
      </c>
      <c r="R34" s="3">
        <f t="shared" si="2"/>
        <v>-1.8328999999994267E-2</v>
      </c>
      <c r="S34" s="3">
        <f t="shared" si="2"/>
        <v>-1.8753000000003794E-2</v>
      </c>
      <c r="T34" s="3">
        <f t="shared" si="2"/>
        <v>-1.9186000000047443E-2</v>
      </c>
      <c r="U34" s="3">
        <f t="shared" si="2"/>
        <v>-1.9637000000045646E-2</v>
      </c>
      <c r="V34" s="3">
        <f t="shared" si="2"/>
        <v>-2.0105999999998403E-2</v>
      </c>
      <c r="W34" s="3">
        <f t="shared" si="2"/>
        <v>-2.0624999999995453E-2</v>
      </c>
      <c r="X34" s="3">
        <f t="shared" si="2"/>
        <v>-2.1293000000014217E-2</v>
      </c>
      <c r="Y34" s="3">
        <f t="shared" si="2"/>
        <v>-3.5821999999996024E-2</v>
      </c>
    </row>
    <row r="35" spans="1:25" ht="15" x14ac:dyDescent="0.25">
      <c r="B35" s="2" t="s">
        <v>22</v>
      </c>
      <c r="C35" s="6">
        <v>-24.9</v>
      </c>
      <c r="D35" s="6">
        <v>-24.8</v>
      </c>
      <c r="E35" s="6">
        <v>-24.4</v>
      </c>
      <c r="F35" s="6">
        <v>-24.2</v>
      </c>
      <c r="G35" s="6">
        <v>-23.8</v>
      </c>
      <c r="O35" t="s">
        <v>4</v>
      </c>
      <c r="P35" s="3">
        <f>P34*AA17</f>
        <v>-10.941891869982815</v>
      </c>
      <c r="Q35" s="3">
        <f>Q34*AA17</f>
        <v>-11.226153899978518</v>
      </c>
      <c r="R35" s="3">
        <f>R34*AA17</f>
        <v>-11.501630789996401</v>
      </c>
      <c r="S35" s="3">
        <f>S34*AA17</f>
        <v>-11.767695030002381</v>
      </c>
      <c r="T35" s="3">
        <f>T34*AA17</f>
        <v>-12.039406860029771</v>
      </c>
      <c r="U35" s="3">
        <f>U34*AA17</f>
        <v>-12.322413870028642</v>
      </c>
      <c r="V35" s="3">
        <f>V34*AA17</f>
        <v>-12.616716059998998</v>
      </c>
      <c r="W35" s="3">
        <f>W34*AA17</f>
        <v>-12.942393749997146</v>
      </c>
      <c r="X35" s="3">
        <f>X34*AA17</f>
        <v>-13.361570430008921</v>
      </c>
      <c r="Y35" s="3">
        <f>Y34*AA17</f>
        <v>-22.478663219997504</v>
      </c>
    </row>
    <row r="36" spans="1:25" ht="15" x14ac:dyDescent="0.25">
      <c r="B36" s="9" t="s">
        <v>23</v>
      </c>
      <c r="C36" s="6">
        <f>C35-C34</f>
        <v>1.1000000000000014</v>
      </c>
      <c r="D36" s="6">
        <f>D35-D34</f>
        <v>0.89999999999999858</v>
      </c>
      <c r="E36" s="6">
        <f>E35-E34</f>
        <v>1</v>
      </c>
      <c r="F36" s="6">
        <f>F35-F34</f>
        <v>0.80000000000000071</v>
      </c>
      <c r="G36" s="6">
        <f>G35-G34</f>
        <v>0.80000000000000071</v>
      </c>
      <c r="O36" s="6" t="s">
        <v>4</v>
      </c>
      <c r="P36" s="6">
        <v>-10.942</v>
      </c>
      <c r="Q36" s="6">
        <v>-11.226000000000001</v>
      </c>
      <c r="R36" s="6">
        <v>-11.502000000000001</v>
      </c>
      <c r="S36" s="6">
        <v>-11.768000000000001</v>
      </c>
      <c r="T36" s="6">
        <v>-12.039</v>
      </c>
      <c r="U36" s="6">
        <v>-12.321999999999999</v>
      </c>
      <c r="V36" s="6">
        <v>-12.617000000000001</v>
      </c>
      <c r="W36" s="6">
        <v>-12.942</v>
      </c>
      <c r="X36" s="6">
        <v>-13.362</v>
      </c>
      <c r="Y36" s="6">
        <v>-22.469000000000001</v>
      </c>
    </row>
    <row r="37" spans="1:25" x14ac:dyDescent="0.15">
      <c r="O37" t="s">
        <v>17</v>
      </c>
    </row>
    <row r="38" spans="1:25" x14ac:dyDescent="0.15">
      <c r="O38" t="s">
        <v>20</v>
      </c>
      <c r="P38" s="5">
        <v>134</v>
      </c>
      <c r="Q38" s="5">
        <v>136</v>
      </c>
      <c r="R38" s="5">
        <v>138</v>
      </c>
      <c r="S38" s="5">
        <v>140</v>
      </c>
      <c r="T38" s="5">
        <v>142</v>
      </c>
    </row>
    <row r="39" spans="1:25" ht="15" x14ac:dyDescent="0.25">
      <c r="O39" s="2" t="s">
        <v>4</v>
      </c>
      <c r="P39" s="6">
        <v>-10.942</v>
      </c>
      <c r="Q39" s="6">
        <v>-11.226000000000001</v>
      </c>
      <c r="R39" s="6">
        <v>-11.502000000000001</v>
      </c>
      <c r="S39" s="6">
        <v>-11.768000000000001</v>
      </c>
      <c r="T39" s="6">
        <v>-12.039</v>
      </c>
    </row>
    <row r="40" spans="1:25" x14ac:dyDescent="0.15">
      <c r="O40" t="s">
        <v>20</v>
      </c>
      <c r="P40" s="5">
        <v>144</v>
      </c>
      <c r="Q40" s="5">
        <v>146</v>
      </c>
      <c r="R40" s="5">
        <v>148</v>
      </c>
      <c r="S40" s="5">
        <v>150</v>
      </c>
      <c r="T40" s="5">
        <v>153</v>
      </c>
      <c r="U40" s="4"/>
      <c r="V40" s="4"/>
      <c r="W40" s="4"/>
      <c r="X40" s="4"/>
      <c r="Y40" s="4"/>
    </row>
    <row r="41" spans="1:25" ht="15" x14ac:dyDescent="0.25">
      <c r="O41" s="2" t="s">
        <v>4</v>
      </c>
      <c r="P41" s="6">
        <v>-12.321999999999999</v>
      </c>
      <c r="Q41" s="6">
        <v>-12.617000000000001</v>
      </c>
      <c r="R41" s="6">
        <v>-12.942</v>
      </c>
      <c r="S41" s="6">
        <v>-13.362</v>
      </c>
      <c r="T41" s="6">
        <v>-22.469000000000001</v>
      </c>
    </row>
    <row r="42" spans="1:25" ht="15" x14ac:dyDescent="0.25">
      <c r="O42" s="2" t="s">
        <v>15</v>
      </c>
    </row>
    <row r="43" spans="1:25" x14ac:dyDescent="0.15">
      <c r="A43" s="2" t="s">
        <v>24</v>
      </c>
      <c r="B43" s="5">
        <v>134</v>
      </c>
      <c r="C43" s="5">
        <v>136</v>
      </c>
      <c r="D43" s="5">
        <v>138</v>
      </c>
      <c r="E43" s="5">
        <v>140</v>
      </c>
      <c r="F43" s="5">
        <v>142</v>
      </c>
      <c r="G43" s="5">
        <v>144</v>
      </c>
      <c r="H43" s="5">
        <v>146</v>
      </c>
      <c r="I43" s="5">
        <v>148</v>
      </c>
      <c r="J43" s="5">
        <v>150</v>
      </c>
      <c r="K43" s="5">
        <v>153</v>
      </c>
      <c r="N43" s="12" t="s">
        <v>18</v>
      </c>
    </row>
    <row r="44" spans="1:25" ht="15" x14ac:dyDescent="0.25">
      <c r="A44" s="2" t="s">
        <v>4</v>
      </c>
      <c r="B44" s="5">
        <v>-9.4540000000000006</v>
      </c>
      <c r="C44" s="5">
        <v>-9.5139999999999993</v>
      </c>
      <c r="D44" s="5">
        <v>-9.5739999999999998</v>
      </c>
      <c r="E44" s="5">
        <v>-9.6440000000000001</v>
      </c>
      <c r="F44" s="5">
        <v>-9.7159999999999993</v>
      </c>
      <c r="G44" s="5">
        <v>-9.7889999999999997</v>
      </c>
      <c r="H44" s="5">
        <v>-9.8580000000000005</v>
      </c>
      <c r="I44" s="5">
        <v>-9.92</v>
      </c>
      <c r="J44" s="5">
        <v>-9.9849999999999994</v>
      </c>
      <c r="K44" s="5">
        <v>-10.044</v>
      </c>
      <c r="O44" t="s">
        <v>20</v>
      </c>
      <c r="P44" s="3">
        <v>134</v>
      </c>
      <c r="Q44" s="3">
        <v>136</v>
      </c>
      <c r="R44" s="3">
        <v>138</v>
      </c>
      <c r="S44" s="3">
        <v>140</v>
      </c>
      <c r="T44" s="3">
        <v>142</v>
      </c>
      <c r="U44" s="3">
        <v>144</v>
      </c>
      <c r="V44" s="3">
        <v>146</v>
      </c>
      <c r="W44" s="3">
        <v>148</v>
      </c>
      <c r="X44" s="3">
        <v>150</v>
      </c>
      <c r="Y44" s="3">
        <v>153</v>
      </c>
    </row>
    <row r="45" spans="1:25" ht="15" x14ac:dyDescent="0.25">
      <c r="A45" s="2" t="s">
        <v>25</v>
      </c>
      <c r="B45" s="6">
        <v>1.3999999999999986</v>
      </c>
      <c r="C45" s="6">
        <v>1.4000000000000021</v>
      </c>
      <c r="D45" s="6">
        <v>1.3999999999999986</v>
      </c>
      <c r="E45" s="6">
        <v>1.3000000000000007</v>
      </c>
      <c r="F45" s="6">
        <v>1.1999999999999993</v>
      </c>
      <c r="G45" s="6">
        <v>1.1000000000000014</v>
      </c>
      <c r="H45" s="6">
        <v>0.89999999999999858</v>
      </c>
      <c r="I45" s="6">
        <v>1</v>
      </c>
      <c r="J45" s="6">
        <v>0.80000000000000071</v>
      </c>
      <c r="K45" s="6">
        <v>0.80000000000000071</v>
      </c>
      <c r="O45" t="s">
        <v>2</v>
      </c>
      <c r="P45" s="3">
        <v>-368.63541099999998</v>
      </c>
      <c r="Q45" s="3">
        <v>-368.63619299999999</v>
      </c>
      <c r="R45" s="3">
        <v>-368.63630999999998</v>
      </c>
      <c r="S45" s="3">
        <v>-368.63583199999999</v>
      </c>
      <c r="T45" s="3">
        <v>-368.63481300000001</v>
      </c>
      <c r="U45" s="3">
        <v>-368.63331599999998</v>
      </c>
      <c r="V45" s="3">
        <v>-368.63140600000003</v>
      </c>
      <c r="W45" s="3">
        <v>-368.62916899999999</v>
      </c>
      <c r="X45" s="3">
        <v>-368.626622</v>
      </c>
      <c r="Y45" s="3">
        <v>-368.62236100000001</v>
      </c>
    </row>
    <row r="46" spans="1:25" x14ac:dyDescent="0.15">
      <c r="O46" t="s">
        <v>1</v>
      </c>
      <c r="P46" s="3">
        <v>-368.65695299999999</v>
      </c>
      <c r="Q46" s="3">
        <v>-368.658569</v>
      </c>
      <c r="R46" s="3">
        <v>-368.659583</v>
      </c>
      <c r="S46" s="3">
        <v>-368.66027800000001</v>
      </c>
      <c r="T46" s="3">
        <v>-368.661159</v>
      </c>
      <c r="U46" s="3">
        <v>-368.66989599999999</v>
      </c>
      <c r="V46" s="3">
        <v>-368.67062199999998</v>
      </c>
      <c r="W46" s="3">
        <v>-368.67092700000001</v>
      </c>
      <c r="X46" s="3">
        <v>-368.670839</v>
      </c>
      <c r="Y46" s="3">
        <v>-368.67006600000002</v>
      </c>
    </row>
    <row r="47" spans="1:25" ht="15" x14ac:dyDescent="0.25">
      <c r="O47" s="1" t="s">
        <v>3</v>
      </c>
      <c r="P47" s="3">
        <f t="shared" ref="P47:Y47" si="3">P46-P45</f>
        <v>-2.154200000001083E-2</v>
      </c>
      <c r="Q47" s="3">
        <f t="shared" si="3"/>
        <v>-2.2376000000008389E-2</v>
      </c>
      <c r="R47" s="3">
        <f t="shared" si="3"/>
        <v>-2.3273000000017419E-2</v>
      </c>
      <c r="S47" s="3">
        <f t="shared" si="3"/>
        <v>-2.4446000000011736E-2</v>
      </c>
      <c r="T47" s="3">
        <f t="shared" si="3"/>
        <v>-2.6345999999989544E-2</v>
      </c>
      <c r="U47" s="3">
        <f t="shared" si="3"/>
        <v>-3.6580000000014934E-2</v>
      </c>
      <c r="V47" s="3">
        <f t="shared" si="3"/>
        <v>-3.921599999995351E-2</v>
      </c>
      <c r="W47" s="3">
        <f t="shared" si="3"/>
        <v>-4.1758000000015727E-2</v>
      </c>
      <c r="X47" s="3">
        <f t="shared" si="3"/>
        <v>-4.4217000000003281E-2</v>
      </c>
      <c r="Y47" s="3">
        <f t="shared" si="3"/>
        <v>-4.7705000000007658E-2</v>
      </c>
    </row>
    <row r="48" spans="1:25" ht="15" x14ac:dyDescent="0.25">
      <c r="O48" t="s">
        <v>4</v>
      </c>
      <c r="P48" s="3">
        <f>P47*AA17</f>
        <v>-13.517820420006796</v>
      </c>
      <c r="Q48" s="3">
        <f>Q47*AA17</f>
        <v>-14.041163760005263</v>
      </c>
      <c r="R48" s="3">
        <f>R47*AA17</f>
        <v>-14.604040230010931</v>
      </c>
      <c r="S48" s="3">
        <f>S47*AA17</f>
        <v>-15.340109460007364</v>
      </c>
      <c r="T48" s="3">
        <f>T47*AA17</f>
        <v>-16.532378459993438</v>
      </c>
      <c r="U48" s="3">
        <f>U47*AA17</f>
        <v>-22.954315800009372</v>
      </c>
      <c r="V48" s="3">
        <f>V47*AA17</f>
        <v>-24.608432159970828</v>
      </c>
      <c r="W48" s="3">
        <f>W47*AA17</f>
        <v>-26.203562580009869</v>
      </c>
      <c r="X48" s="3">
        <f>X47*AA17</f>
        <v>-27.746609670002059</v>
      </c>
      <c r="Y48" s="3">
        <f>Y47*AA17</f>
        <v>-29.935364550004806</v>
      </c>
    </row>
    <row r="49" spans="12:30" ht="15" x14ac:dyDescent="0.25">
      <c r="O49" t="s">
        <v>4</v>
      </c>
      <c r="P49" s="6">
        <v>-13.518000000000001</v>
      </c>
      <c r="Q49" s="6">
        <v>-14.041</v>
      </c>
      <c r="R49" s="6">
        <v>-14.603999999999999</v>
      </c>
      <c r="S49" s="6">
        <v>-15.34</v>
      </c>
      <c r="T49" s="6">
        <v>-16.532</v>
      </c>
      <c r="U49" s="6">
        <v>-22.954000000000001</v>
      </c>
      <c r="V49" s="6">
        <v>-24.608000000000001</v>
      </c>
      <c r="W49" s="6">
        <v>-26.204000000000001</v>
      </c>
      <c r="X49" s="6">
        <v>-27.747</v>
      </c>
      <c r="Y49" s="6">
        <v>-29.934999999999999</v>
      </c>
    </row>
    <row r="50" spans="12:30" x14ac:dyDescent="0.15">
      <c r="O50" s="2" t="s">
        <v>18</v>
      </c>
    </row>
    <row r="51" spans="12:30" x14ac:dyDescent="0.15">
      <c r="O51" t="s">
        <v>20</v>
      </c>
      <c r="P51" s="5">
        <v>134</v>
      </c>
      <c r="Q51" s="5">
        <v>136</v>
      </c>
      <c r="R51" s="5">
        <v>138</v>
      </c>
      <c r="S51" s="5">
        <v>140</v>
      </c>
      <c r="T51" s="5">
        <v>142</v>
      </c>
    </row>
    <row r="52" spans="12:30" ht="15" x14ac:dyDescent="0.25">
      <c r="O52" s="2" t="s">
        <v>4</v>
      </c>
      <c r="P52" s="6">
        <v>-13.518000000000001</v>
      </c>
      <c r="Q52" s="6">
        <v>-14.041</v>
      </c>
      <c r="R52" s="6">
        <v>-14.603999999999999</v>
      </c>
      <c r="S52" s="6">
        <v>-15.34</v>
      </c>
      <c r="T52" s="6">
        <v>-16.532</v>
      </c>
    </row>
    <row r="53" spans="12:30" x14ac:dyDescent="0.15">
      <c r="O53" t="s">
        <v>20</v>
      </c>
      <c r="P53" s="5">
        <v>144</v>
      </c>
      <c r="Q53" s="5">
        <v>146</v>
      </c>
      <c r="R53" s="5">
        <v>148</v>
      </c>
      <c r="S53" s="5">
        <v>150</v>
      </c>
      <c r="T53" s="5">
        <v>153</v>
      </c>
      <c r="U53" s="4"/>
      <c r="V53" s="4"/>
      <c r="W53" s="4"/>
      <c r="X53" s="4"/>
      <c r="Y53" s="4"/>
    </row>
    <row r="54" spans="12:30" ht="15" x14ac:dyDescent="0.25">
      <c r="O54" s="2" t="s">
        <v>4</v>
      </c>
      <c r="P54" s="6">
        <v>-22.954000000000001</v>
      </c>
      <c r="Q54" s="6">
        <v>-24.608000000000001</v>
      </c>
      <c r="R54" s="6">
        <v>-26.204000000000001</v>
      </c>
      <c r="S54" s="6">
        <v>-27.747</v>
      </c>
      <c r="T54" s="6">
        <v>-29.934999999999999</v>
      </c>
    </row>
    <row r="55" spans="12:30" ht="15" x14ac:dyDescent="0.25">
      <c r="O55" s="2" t="s">
        <v>15</v>
      </c>
      <c r="P55" s="6"/>
      <c r="Q55" s="6"/>
    </row>
    <row r="56" spans="12:30" x14ac:dyDescent="0.15">
      <c r="R56" s="10" t="s">
        <v>16</v>
      </c>
      <c r="S56" s="3" t="s">
        <v>28</v>
      </c>
      <c r="T56" s="11">
        <v>134</v>
      </c>
      <c r="U56" s="11">
        <v>136</v>
      </c>
      <c r="V56" s="11">
        <v>138</v>
      </c>
      <c r="W56" s="11">
        <v>140</v>
      </c>
      <c r="X56" s="11">
        <v>142</v>
      </c>
      <c r="Y56" s="11">
        <v>144</v>
      </c>
      <c r="Z56" s="11">
        <v>146</v>
      </c>
      <c r="AA56" s="11">
        <v>148</v>
      </c>
      <c r="AB56" s="11">
        <v>150</v>
      </c>
      <c r="AC56" s="11">
        <v>153</v>
      </c>
    </row>
    <row r="57" spans="12:30" x14ac:dyDescent="0.15">
      <c r="S57" s="3" t="s">
        <v>29</v>
      </c>
      <c r="T57" s="6">
        <v>-26.8337</v>
      </c>
      <c r="U57" s="6">
        <v>-26.935199999999998</v>
      </c>
      <c r="V57" s="6">
        <v>-27.014600000000002</v>
      </c>
      <c r="W57" s="6">
        <v>-27.056899999999999</v>
      </c>
      <c r="X57" s="6">
        <v>-27.263400000000001</v>
      </c>
      <c r="Y57" s="6">
        <v>-27.252600000000001</v>
      </c>
      <c r="Z57" s="6">
        <v>-27.218699999999998</v>
      </c>
      <c r="AA57" s="6">
        <v>-27.200600000000001</v>
      </c>
      <c r="AB57" s="6">
        <v>-27.110299999999999</v>
      </c>
      <c r="AC57" s="6">
        <v>-26.956800000000001</v>
      </c>
    </row>
    <row r="58" spans="12:30" x14ac:dyDescent="0.15">
      <c r="S58" s="3" t="s">
        <v>30</v>
      </c>
      <c r="T58" s="6">
        <v>-25.828099999999999</v>
      </c>
      <c r="U58" s="6">
        <v>-26.0764</v>
      </c>
      <c r="V58" s="6">
        <v>-26.092600000000001</v>
      </c>
      <c r="W58" s="6">
        <v>-26.0944</v>
      </c>
      <c r="X58" s="6">
        <v>-26.058199999999999</v>
      </c>
      <c r="Y58" s="6">
        <v>-25.674299999999999</v>
      </c>
      <c r="Z58" s="6">
        <v>-25.593399999999999</v>
      </c>
      <c r="AA58" s="6">
        <v>-25.744599999999998</v>
      </c>
      <c r="AB58" s="6">
        <v>-25.4117</v>
      </c>
      <c r="AC58" s="6">
        <v>-25.530899999999999</v>
      </c>
    </row>
    <row r="59" spans="12:30" ht="15" x14ac:dyDescent="0.25">
      <c r="S59" s="2" t="s">
        <v>25</v>
      </c>
      <c r="T59" s="6">
        <f>T58-T57</f>
        <v>1.0056000000000012</v>
      </c>
      <c r="U59" s="6">
        <f>U58-U57</f>
        <v>0.85879999999999868</v>
      </c>
      <c r="V59" s="6">
        <f>V58-V57</f>
        <v>0.9220000000000006</v>
      </c>
      <c r="W59" s="6">
        <f t="shared" ref="W59:AB59" si="4">W58-W57</f>
        <v>0.96249999999999858</v>
      </c>
      <c r="X59" s="6">
        <f t="shared" si="4"/>
        <v>1.2052000000000014</v>
      </c>
      <c r="Y59" s="6">
        <f>Y58-Y57</f>
        <v>1.5783000000000023</v>
      </c>
      <c r="Z59" s="6">
        <f t="shared" si="4"/>
        <v>1.6252999999999993</v>
      </c>
      <c r="AA59" s="6">
        <f t="shared" si="4"/>
        <v>1.4560000000000031</v>
      </c>
      <c r="AB59" s="6">
        <f t="shared" si="4"/>
        <v>1.698599999999999</v>
      </c>
      <c r="AC59" s="6">
        <f>AC58-AC57</f>
        <v>1.4259000000000022</v>
      </c>
    </row>
    <row r="60" spans="12:30" x14ac:dyDescent="0.15">
      <c r="L60" s="18" t="s">
        <v>16</v>
      </c>
      <c r="M60" s="18"/>
      <c r="N60" s="18"/>
      <c r="O60" s="18"/>
      <c r="P60" s="18"/>
      <c r="Q60" s="18"/>
      <c r="R60" s="10" t="s">
        <v>31</v>
      </c>
      <c r="S60" s="3" t="s">
        <v>28</v>
      </c>
      <c r="T60" s="11">
        <v>134</v>
      </c>
      <c r="U60" s="11">
        <v>136</v>
      </c>
      <c r="V60" s="11">
        <v>138</v>
      </c>
      <c r="W60" s="11">
        <v>140</v>
      </c>
      <c r="X60" s="11">
        <v>142</v>
      </c>
      <c r="Y60" s="11">
        <v>144</v>
      </c>
      <c r="Z60" s="11">
        <v>146</v>
      </c>
      <c r="AA60" s="11">
        <v>148</v>
      </c>
      <c r="AB60" s="11">
        <v>150</v>
      </c>
      <c r="AC60" s="11">
        <v>153</v>
      </c>
    </row>
    <row r="61" spans="12:30" x14ac:dyDescent="0.15">
      <c r="L61" s="18" t="s">
        <v>20</v>
      </c>
      <c r="M61" s="18">
        <v>134</v>
      </c>
      <c r="N61" s="18">
        <v>136</v>
      </c>
      <c r="O61" s="18">
        <v>138</v>
      </c>
      <c r="P61" s="18">
        <v>140</v>
      </c>
      <c r="Q61" s="18">
        <v>142</v>
      </c>
      <c r="S61" s="3" t="s">
        <v>29</v>
      </c>
      <c r="T61" s="6">
        <v>-10.475899999999999</v>
      </c>
      <c r="U61" s="6">
        <v>-10.784800000000001</v>
      </c>
      <c r="V61" s="6">
        <v>-11.0465</v>
      </c>
      <c r="W61" s="6">
        <v>-11.307399999999999</v>
      </c>
      <c r="X61" s="6">
        <v>-13.741199999999999</v>
      </c>
      <c r="Y61" s="6">
        <v>-13.969099999999999</v>
      </c>
      <c r="Z61" s="6">
        <v>-12.0663</v>
      </c>
      <c r="AA61" s="6">
        <v>-12.3309</v>
      </c>
      <c r="AB61" s="6">
        <v>-12.5944</v>
      </c>
      <c r="AC61" s="6">
        <v>-12.9819</v>
      </c>
    </row>
    <row r="62" spans="12:30" x14ac:dyDescent="0.15">
      <c r="L62" s="18" t="s">
        <v>47</v>
      </c>
      <c r="M62" s="18">
        <v>-7.343</v>
      </c>
      <c r="N62" s="18">
        <v>-7.5030000000000001</v>
      </c>
      <c r="O62" s="18">
        <v>-7.6449999999999996</v>
      </c>
      <c r="P62" s="18">
        <v>-7.78</v>
      </c>
      <c r="Q62" s="18">
        <v>-7.9139999999999997</v>
      </c>
      <c r="S62" s="3" t="s">
        <v>30</v>
      </c>
      <c r="T62" s="15">
        <v>-10.0694</v>
      </c>
      <c r="U62" s="14">
        <v>-10.492599999999999</v>
      </c>
      <c r="V62" s="14">
        <v>-10.6182</v>
      </c>
      <c r="W62" s="14">
        <v>-10.9153</v>
      </c>
      <c r="X62" s="14">
        <v>-10.7453</v>
      </c>
      <c r="Y62" s="14">
        <v>-10.888999999999999</v>
      </c>
      <c r="Z62" s="14">
        <v>-11.109</v>
      </c>
      <c r="AA62" s="14">
        <v>-12.734400000000001</v>
      </c>
      <c r="AB62" s="14">
        <v>-11.229699999999999</v>
      </c>
      <c r="AC62" s="14">
        <v>-7.4648000000000003</v>
      </c>
      <c r="AD62" s="13"/>
    </row>
    <row r="63" spans="12:30" ht="15" x14ac:dyDescent="0.25">
      <c r="L63" s="18" t="s">
        <v>48</v>
      </c>
      <c r="M63" s="18">
        <v>1</v>
      </c>
      <c r="N63" s="18">
        <v>0.9</v>
      </c>
      <c r="O63" s="18">
        <v>0.9</v>
      </c>
      <c r="P63" s="18">
        <v>1</v>
      </c>
      <c r="Q63" s="18">
        <v>1.2</v>
      </c>
      <c r="S63" s="2" t="s">
        <v>25</v>
      </c>
      <c r="T63" s="6">
        <f t="shared" ref="T63:AC63" si="5">T62-T61</f>
        <v>0.40649999999999942</v>
      </c>
      <c r="U63" s="6">
        <f t="shared" si="5"/>
        <v>0.29220000000000113</v>
      </c>
      <c r="V63" s="6">
        <f t="shared" si="5"/>
        <v>0.42830000000000013</v>
      </c>
      <c r="W63" s="6">
        <f t="shared" si="5"/>
        <v>0.39209999999999923</v>
      </c>
      <c r="X63" s="6">
        <f t="shared" si="5"/>
        <v>2.9958999999999989</v>
      </c>
      <c r="Y63" s="6">
        <f t="shared" si="5"/>
        <v>3.0800999999999998</v>
      </c>
      <c r="Z63" s="6">
        <f t="shared" si="5"/>
        <v>0.95730000000000004</v>
      </c>
      <c r="AA63" s="6">
        <f t="shared" si="5"/>
        <v>-0.40350000000000108</v>
      </c>
      <c r="AB63" s="6">
        <f t="shared" si="5"/>
        <v>1.3647000000000009</v>
      </c>
      <c r="AC63" s="6">
        <f t="shared" si="5"/>
        <v>5.5170999999999992</v>
      </c>
    </row>
    <row r="64" spans="12:30" x14ac:dyDescent="0.15">
      <c r="L64" s="18" t="s">
        <v>20</v>
      </c>
      <c r="M64" s="18">
        <v>144</v>
      </c>
      <c r="N64" s="18">
        <v>146</v>
      </c>
      <c r="O64" s="18">
        <v>148</v>
      </c>
      <c r="P64" s="18">
        <v>150</v>
      </c>
      <c r="Q64" s="18">
        <v>153</v>
      </c>
      <c r="R64" s="10" t="s">
        <v>18</v>
      </c>
      <c r="S64" s="3" t="s">
        <v>28</v>
      </c>
      <c r="T64" s="11">
        <v>134</v>
      </c>
      <c r="U64" s="11">
        <v>136</v>
      </c>
      <c r="V64" s="11">
        <v>138</v>
      </c>
      <c r="W64" s="11">
        <v>140</v>
      </c>
      <c r="X64" s="11">
        <v>142</v>
      </c>
      <c r="Y64" s="11">
        <v>144</v>
      </c>
      <c r="Z64" s="11">
        <v>146</v>
      </c>
      <c r="AA64" s="11">
        <v>148</v>
      </c>
      <c r="AB64" s="11">
        <v>150</v>
      </c>
      <c r="AC64" s="11">
        <v>153</v>
      </c>
    </row>
    <row r="65" spans="1:29" x14ac:dyDescent="0.15">
      <c r="A65" s="17" t="s">
        <v>24</v>
      </c>
      <c r="B65" s="18">
        <v>134</v>
      </c>
      <c r="C65" s="18">
        <v>136</v>
      </c>
      <c r="D65" s="18">
        <v>138</v>
      </c>
      <c r="E65" s="18">
        <v>140</v>
      </c>
      <c r="F65" s="18">
        <v>142</v>
      </c>
      <c r="L65" s="18" t="s">
        <v>47</v>
      </c>
      <c r="M65" s="18">
        <v>-8.048</v>
      </c>
      <c r="N65" s="18">
        <v>-8.1880000000000006</v>
      </c>
      <c r="O65" s="18" t="s">
        <v>21</v>
      </c>
      <c r="P65" s="18">
        <v>-8.4290000000000003</v>
      </c>
      <c r="Q65" s="18">
        <v>-8.5660000000000007</v>
      </c>
      <c r="S65" s="3" t="s">
        <v>29</v>
      </c>
      <c r="T65" s="5">
        <v>24.088699999999999</v>
      </c>
      <c r="U65" s="5">
        <v>24.86</v>
      </c>
      <c r="V65" s="5">
        <v>23.566700000000001</v>
      </c>
      <c r="W65" s="5">
        <v>26.370899999999999</v>
      </c>
      <c r="X65" s="5">
        <v>27.099299999999999</v>
      </c>
      <c r="Y65" s="5">
        <v>27.803999999999998</v>
      </c>
      <c r="Z65" s="5">
        <v>28.483899999999998</v>
      </c>
      <c r="AA65" s="5">
        <v>29.1264</v>
      </c>
      <c r="AB65" s="5">
        <v>29.757400000000001</v>
      </c>
      <c r="AC65" s="5">
        <v>30.639099999999999</v>
      </c>
    </row>
    <row r="66" spans="1:29" x14ac:dyDescent="0.15">
      <c r="A66" s="17" t="s">
        <v>43</v>
      </c>
      <c r="B66" s="18">
        <v>-9.4540000000000006</v>
      </c>
      <c r="C66" s="18">
        <v>-9.5139999999999993</v>
      </c>
      <c r="D66" s="18">
        <v>-9.5739999999999998</v>
      </c>
      <c r="E66" s="18">
        <v>-9.6440000000000001</v>
      </c>
      <c r="F66" s="18">
        <v>-9.7159999999999993</v>
      </c>
      <c r="L66" s="18" t="s">
        <v>45</v>
      </c>
      <c r="M66" s="18">
        <v>1.6</v>
      </c>
      <c r="N66" s="18">
        <v>1.6</v>
      </c>
      <c r="O66" s="18">
        <v>1.5</v>
      </c>
      <c r="P66" s="18">
        <v>1.7</v>
      </c>
      <c r="Q66" s="18">
        <v>1.4</v>
      </c>
      <c r="S66" s="3" t="s">
        <v>30</v>
      </c>
      <c r="T66" s="6">
        <v>16.765899999999998</v>
      </c>
      <c r="U66" s="6">
        <v>19.934799999999999</v>
      </c>
      <c r="V66" s="6">
        <v>19.8659</v>
      </c>
      <c r="W66" s="6">
        <v>16.624500000000001</v>
      </c>
      <c r="X66" s="6">
        <v>15.691800000000001</v>
      </c>
      <c r="Y66" s="6">
        <v>4.1711</v>
      </c>
      <c r="Z66" s="6">
        <v>2.3285999999999998</v>
      </c>
      <c r="AA66" s="6">
        <v>3.7833999999999999</v>
      </c>
      <c r="AB66" s="6">
        <v>1.9611000000000001</v>
      </c>
      <c r="AC66" s="6">
        <v>3.2547000000000001</v>
      </c>
    </row>
    <row r="67" spans="1:29" ht="15" x14ac:dyDescent="0.25">
      <c r="A67" s="17" t="s">
        <v>42</v>
      </c>
      <c r="B67" s="19">
        <v>1.3999999999999986</v>
      </c>
      <c r="C67" s="19">
        <v>1.4000000000000021</v>
      </c>
      <c r="D67" s="19">
        <v>1.3999999999999986</v>
      </c>
      <c r="E67" s="19">
        <v>1.3000000000000007</v>
      </c>
      <c r="F67" s="19">
        <v>1.1999999999999993</v>
      </c>
      <c r="L67" s="18" t="s">
        <v>17</v>
      </c>
      <c r="M67" s="18"/>
      <c r="N67" s="18"/>
      <c r="O67" s="18"/>
      <c r="P67" s="18"/>
      <c r="Q67" s="18"/>
      <c r="S67" s="2" t="s">
        <v>25</v>
      </c>
      <c r="T67" s="6">
        <f>T66-T65</f>
        <v>-7.3228000000000009</v>
      </c>
      <c r="U67" s="6">
        <f>U66-U65</f>
        <v>-4.9252000000000002</v>
      </c>
      <c r="V67" s="6">
        <f>V66-V65</f>
        <v>-3.700800000000001</v>
      </c>
      <c r="W67" s="6">
        <f t="shared" ref="W67:AC67" si="6">W66-W65</f>
        <v>-9.7463999999999977</v>
      </c>
      <c r="X67" s="6">
        <f t="shared" si="6"/>
        <v>-11.407499999999999</v>
      </c>
      <c r="Y67" s="6">
        <f t="shared" si="6"/>
        <v>-23.632899999999999</v>
      </c>
      <c r="Z67" s="6">
        <f t="shared" si="6"/>
        <v>-26.155299999999997</v>
      </c>
      <c r="AA67" s="6">
        <f t="shared" si="6"/>
        <v>-25.343</v>
      </c>
      <c r="AB67" s="6">
        <f t="shared" si="6"/>
        <v>-27.796300000000002</v>
      </c>
      <c r="AC67" s="6">
        <f t="shared" si="6"/>
        <v>-27.384399999999999</v>
      </c>
    </row>
    <row r="68" spans="1:29" x14ac:dyDescent="0.15">
      <c r="A68" s="17" t="s">
        <v>24</v>
      </c>
      <c r="B68" s="18">
        <v>144</v>
      </c>
      <c r="C68" s="18">
        <v>146</v>
      </c>
      <c r="D68" s="18">
        <v>148</v>
      </c>
      <c r="E68" s="18">
        <v>150</v>
      </c>
      <c r="F68" s="18">
        <v>153</v>
      </c>
      <c r="L68" s="18" t="s">
        <v>20</v>
      </c>
      <c r="M68" s="18">
        <v>134</v>
      </c>
      <c r="N68" s="18">
        <v>136</v>
      </c>
      <c r="O68" s="18">
        <v>138</v>
      </c>
      <c r="P68" s="18">
        <v>140</v>
      </c>
      <c r="Q68" s="18">
        <v>142</v>
      </c>
    </row>
    <row r="69" spans="1:29" x14ac:dyDescent="0.15">
      <c r="A69" s="17" t="s">
        <v>41</v>
      </c>
      <c r="B69" s="18">
        <v>-9.7889999999999997</v>
      </c>
      <c r="C69" s="18">
        <v>-9.8580000000000005</v>
      </c>
      <c r="D69" s="18">
        <v>-9.92</v>
      </c>
      <c r="E69" s="18">
        <v>-9.9849999999999994</v>
      </c>
      <c r="F69" s="18">
        <v>-10.044</v>
      </c>
      <c r="L69" s="18" t="s">
        <v>44</v>
      </c>
      <c r="M69" s="18">
        <v>-10.942</v>
      </c>
      <c r="N69" s="18">
        <v>-11.226000000000001</v>
      </c>
      <c r="O69" s="18">
        <v>-11.502000000000001</v>
      </c>
      <c r="P69" s="18">
        <v>-11.768000000000001</v>
      </c>
      <c r="Q69" s="18">
        <v>-12.039</v>
      </c>
    </row>
    <row r="70" spans="1:29" x14ac:dyDescent="0.15">
      <c r="A70" s="17" t="s">
        <v>42</v>
      </c>
      <c r="B70" s="19">
        <v>1.1000000000000014</v>
      </c>
      <c r="C70" s="19">
        <v>0.89999999999999858</v>
      </c>
      <c r="D70" s="19">
        <v>1</v>
      </c>
      <c r="E70" s="19">
        <v>0.80000000000000071</v>
      </c>
      <c r="F70" s="19">
        <v>0.80000000000000071</v>
      </c>
      <c r="L70" s="18" t="s">
        <v>49</v>
      </c>
      <c r="M70" s="18">
        <v>0.4</v>
      </c>
      <c r="N70" s="18">
        <v>0.3</v>
      </c>
      <c r="O70" s="18">
        <v>0.4</v>
      </c>
      <c r="P70" s="18">
        <v>0.4</v>
      </c>
      <c r="Q70" s="18">
        <v>3</v>
      </c>
    </row>
    <row r="71" spans="1:29" x14ac:dyDescent="0.15">
      <c r="A71" s="17" t="s">
        <v>24</v>
      </c>
      <c r="B71" s="18">
        <v>134</v>
      </c>
      <c r="C71" s="18">
        <v>136</v>
      </c>
      <c r="D71" s="18">
        <v>138</v>
      </c>
      <c r="E71" s="18">
        <v>140</v>
      </c>
      <c r="F71" s="18">
        <v>142</v>
      </c>
      <c r="L71" s="18" t="s">
        <v>20</v>
      </c>
      <c r="M71" s="18">
        <v>144</v>
      </c>
      <c r="N71" s="18">
        <v>146</v>
      </c>
      <c r="O71" s="18">
        <v>148</v>
      </c>
      <c r="P71" s="18">
        <v>150</v>
      </c>
      <c r="Q71" s="18">
        <v>153</v>
      </c>
    </row>
    <row r="72" spans="1:29" x14ac:dyDescent="0.15">
      <c r="A72" s="17" t="s">
        <v>26</v>
      </c>
      <c r="B72" s="18">
        <v>-26.9</v>
      </c>
      <c r="C72" s="18">
        <v>-26.8</v>
      </c>
      <c r="D72" s="18">
        <v>-26.7</v>
      </c>
      <c r="E72" s="18">
        <v>-26.5</v>
      </c>
      <c r="F72" s="18">
        <v>-26.3</v>
      </c>
      <c r="L72" s="18" t="s">
        <v>44</v>
      </c>
      <c r="M72" s="18">
        <v>-12.321999999999999</v>
      </c>
      <c r="N72" s="18">
        <v>-12.617000000000001</v>
      </c>
      <c r="O72" s="18">
        <v>-12.942</v>
      </c>
      <c r="P72" s="18">
        <v>-13.362</v>
      </c>
      <c r="Q72" s="18">
        <v>-22.469000000000001</v>
      </c>
    </row>
    <row r="73" spans="1:29" x14ac:dyDescent="0.15">
      <c r="A73" s="17" t="s">
        <v>27</v>
      </c>
      <c r="B73" s="18">
        <v>-25.5</v>
      </c>
      <c r="C73" s="18">
        <v>-25.4</v>
      </c>
      <c r="D73" s="18">
        <v>-25.3</v>
      </c>
      <c r="E73" s="18">
        <v>-25.2</v>
      </c>
      <c r="F73" s="18">
        <v>-25.1</v>
      </c>
      <c r="L73" s="18" t="s">
        <v>46</v>
      </c>
      <c r="M73" s="18">
        <v>3</v>
      </c>
      <c r="N73" s="18">
        <v>1</v>
      </c>
      <c r="O73" s="18">
        <v>-0.4</v>
      </c>
      <c r="P73" s="18">
        <v>1.4</v>
      </c>
      <c r="Q73" s="18">
        <v>5.5</v>
      </c>
    </row>
    <row r="74" spans="1:29" x14ac:dyDescent="0.15">
      <c r="A74" s="17" t="s">
        <v>24</v>
      </c>
      <c r="B74" s="18">
        <v>144</v>
      </c>
      <c r="C74" s="18">
        <v>146</v>
      </c>
      <c r="D74" s="18">
        <v>148</v>
      </c>
      <c r="E74" s="18">
        <v>150</v>
      </c>
      <c r="F74" s="18">
        <v>153</v>
      </c>
      <c r="H74" s="5"/>
      <c r="I74" s="5"/>
      <c r="J74" s="5"/>
      <c r="K74" s="5"/>
      <c r="L74" s="18" t="s">
        <v>18</v>
      </c>
      <c r="M74" s="18"/>
      <c r="N74" s="18"/>
      <c r="O74" s="18"/>
      <c r="P74" s="18"/>
      <c r="Q74" s="18"/>
    </row>
    <row r="75" spans="1:29" x14ac:dyDescent="0.15">
      <c r="A75" s="17" t="s">
        <v>26</v>
      </c>
      <c r="B75" s="18">
        <v>-26</v>
      </c>
      <c r="C75" s="18">
        <v>-25.7</v>
      </c>
      <c r="D75" s="18">
        <v>-25.4</v>
      </c>
      <c r="E75" s="18">
        <v>-25</v>
      </c>
      <c r="F75" s="18">
        <v>-24.6</v>
      </c>
      <c r="H75" s="5"/>
      <c r="I75" s="5"/>
      <c r="J75" s="5"/>
      <c r="K75" s="5"/>
      <c r="L75" s="18" t="s">
        <v>20</v>
      </c>
      <c r="M75" s="18">
        <v>134</v>
      </c>
      <c r="N75" s="18">
        <v>136</v>
      </c>
      <c r="O75" s="18">
        <v>138</v>
      </c>
      <c r="P75" s="18">
        <v>140</v>
      </c>
      <c r="Q75" s="18">
        <v>142</v>
      </c>
    </row>
    <row r="76" spans="1:29" x14ac:dyDescent="0.15">
      <c r="A76" s="17" t="s">
        <v>27</v>
      </c>
      <c r="B76" s="18">
        <v>-24.9</v>
      </c>
      <c r="C76" s="18">
        <v>-24.8</v>
      </c>
      <c r="D76" s="18">
        <v>-24.4</v>
      </c>
      <c r="E76" s="18">
        <v>-24.2</v>
      </c>
      <c r="F76" s="18">
        <v>-23.8</v>
      </c>
      <c r="H76" s="6"/>
      <c r="I76" s="6"/>
      <c r="J76" s="6"/>
      <c r="K76" s="6"/>
      <c r="L76" s="18" t="s">
        <v>50</v>
      </c>
      <c r="M76" s="18">
        <v>-13.518000000000001</v>
      </c>
      <c r="N76" s="18">
        <v>-14.041</v>
      </c>
      <c r="O76" s="18">
        <v>-14.603999999999999</v>
      </c>
      <c r="P76" s="18">
        <v>-15.34</v>
      </c>
      <c r="Q76" s="18">
        <v>-16.532</v>
      </c>
    </row>
    <row r="77" spans="1:29" x14ac:dyDescent="0.15">
      <c r="L77" s="18" t="s">
        <v>45</v>
      </c>
      <c r="M77" s="18">
        <v>-7.3</v>
      </c>
      <c r="N77" s="18">
        <v>-4.9000000000000004</v>
      </c>
      <c r="O77" s="18">
        <v>-3.7</v>
      </c>
      <c r="P77" s="18">
        <v>-9.6999999999999993</v>
      </c>
      <c r="Q77" s="18">
        <v>-11.4</v>
      </c>
    </row>
    <row r="78" spans="1:29" x14ac:dyDescent="0.15">
      <c r="L78" s="18" t="s">
        <v>20</v>
      </c>
      <c r="M78" s="18">
        <v>144</v>
      </c>
      <c r="N78" s="18">
        <v>146</v>
      </c>
      <c r="O78" s="18">
        <v>148</v>
      </c>
      <c r="P78" s="18">
        <v>150</v>
      </c>
      <c r="Q78" s="18">
        <v>153</v>
      </c>
    </row>
    <row r="79" spans="1:29" x14ac:dyDescent="0.15">
      <c r="L79" s="18" t="s">
        <v>50</v>
      </c>
      <c r="M79" s="18">
        <v>-13.518000000000001</v>
      </c>
      <c r="N79" s="18">
        <v>-14.041</v>
      </c>
      <c r="O79" s="18">
        <v>-14.603999999999999</v>
      </c>
      <c r="P79" s="18">
        <v>-15.34</v>
      </c>
      <c r="Q79" s="18">
        <v>-16.532</v>
      </c>
    </row>
    <row r="80" spans="1:29" x14ac:dyDescent="0.15">
      <c r="L80" s="18" t="s">
        <v>51</v>
      </c>
      <c r="M80" s="18">
        <v>-23.6</v>
      </c>
      <c r="N80" s="18">
        <v>-26.2</v>
      </c>
      <c r="O80" s="18">
        <v>-25.3</v>
      </c>
      <c r="P80" s="18">
        <v>-27.8</v>
      </c>
      <c r="Q80" s="18">
        <v>-27.4</v>
      </c>
    </row>
    <row r="81" spans="11:22" x14ac:dyDescent="0.15">
      <c r="L81" s="17" t="s">
        <v>52</v>
      </c>
      <c r="M81" s="12"/>
      <c r="N81" s="12"/>
      <c r="O81" s="12"/>
      <c r="P81" s="20"/>
      <c r="Q81" s="20"/>
    </row>
    <row r="82" spans="11:22" x14ac:dyDescent="0.15">
      <c r="L82" s="6"/>
      <c r="M82" s="6"/>
      <c r="N82" s="6"/>
      <c r="O82" s="6"/>
      <c r="P82" s="6"/>
      <c r="Q82" s="6"/>
    </row>
    <row r="83" spans="11:22" x14ac:dyDescent="0.15">
      <c r="L83" s="5" t="s">
        <v>32</v>
      </c>
      <c r="M83" s="5">
        <v>134</v>
      </c>
      <c r="N83" s="5">
        <v>136</v>
      </c>
      <c r="O83" s="5">
        <v>138</v>
      </c>
      <c r="P83" s="5">
        <v>140</v>
      </c>
      <c r="Q83" s="5">
        <v>142</v>
      </c>
      <c r="R83" s="5">
        <v>144</v>
      </c>
      <c r="S83" s="5">
        <v>146</v>
      </c>
      <c r="T83" s="5">
        <v>148</v>
      </c>
      <c r="U83" s="5">
        <v>150</v>
      </c>
      <c r="V83" s="5">
        <v>153</v>
      </c>
    </row>
    <row r="84" spans="11:22" ht="15" x14ac:dyDescent="0.25">
      <c r="K84" s="16" t="s">
        <v>16</v>
      </c>
      <c r="L84" s="5" t="s">
        <v>33</v>
      </c>
      <c r="M84" s="5">
        <v>-7.343</v>
      </c>
      <c r="N84" s="5">
        <v>-7.5030000000000001</v>
      </c>
      <c r="O84" s="5">
        <v>-7.6449999999999996</v>
      </c>
      <c r="P84" s="5">
        <v>-7.78</v>
      </c>
      <c r="Q84" s="5">
        <v>-7.9139999999999997</v>
      </c>
      <c r="R84" s="5">
        <v>-8.048</v>
      </c>
      <c r="S84" s="5">
        <v>-8.1880000000000006</v>
      </c>
      <c r="T84" s="5">
        <v>-8.32</v>
      </c>
      <c r="U84" s="5">
        <v>-8.4290000000000003</v>
      </c>
      <c r="V84" s="5">
        <v>-8.5660000000000007</v>
      </c>
    </row>
    <row r="85" spans="11:22" ht="15" x14ac:dyDescent="0.25">
      <c r="L85" s="5" t="s">
        <v>34</v>
      </c>
      <c r="M85" s="5">
        <v>1</v>
      </c>
      <c r="N85" s="5">
        <v>0.8</v>
      </c>
      <c r="O85" s="15">
        <v>0.9</v>
      </c>
      <c r="P85" s="5">
        <v>1</v>
      </c>
      <c r="Q85" s="5">
        <v>1.2</v>
      </c>
      <c r="R85" s="5">
        <v>1.6</v>
      </c>
      <c r="S85" s="5">
        <v>1.6</v>
      </c>
      <c r="T85" s="5">
        <v>1.5</v>
      </c>
      <c r="U85" s="5">
        <v>1.7</v>
      </c>
      <c r="V85" s="5">
        <v>1.5</v>
      </c>
    </row>
    <row r="86" spans="11:22" ht="15" x14ac:dyDescent="0.25">
      <c r="K86" s="16" t="s">
        <v>17</v>
      </c>
      <c r="L86" s="5" t="s">
        <v>4</v>
      </c>
      <c r="M86" s="5">
        <v>-10.942</v>
      </c>
      <c r="N86" s="5">
        <v>-11.226000000000001</v>
      </c>
      <c r="O86" s="5">
        <v>-11.502000000000001</v>
      </c>
      <c r="P86" s="5">
        <v>-11.768000000000001</v>
      </c>
      <c r="Q86" s="5">
        <v>-12.039</v>
      </c>
      <c r="R86" s="5">
        <v>-12.321999999999999</v>
      </c>
      <c r="S86" s="5">
        <v>-12.617000000000001</v>
      </c>
      <c r="T86" s="5">
        <v>-12.942</v>
      </c>
      <c r="U86" s="5">
        <v>-13.362</v>
      </c>
      <c r="V86" s="5">
        <v>-22.469000000000001</v>
      </c>
    </row>
    <row r="87" spans="11:22" ht="15" x14ac:dyDescent="0.25">
      <c r="L87" s="5" t="s">
        <v>25</v>
      </c>
      <c r="M87" s="5">
        <v>0.4</v>
      </c>
      <c r="N87" s="5">
        <v>0.3</v>
      </c>
      <c r="O87" s="5">
        <v>0.4</v>
      </c>
      <c r="P87" s="5">
        <v>0.4</v>
      </c>
      <c r="Q87" s="5">
        <v>3</v>
      </c>
      <c r="R87" s="5">
        <v>3.1</v>
      </c>
      <c r="S87" s="5">
        <v>1</v>
      </c>
      <c r="T87" s="5">
        <v>-0.4</v>
      </c>
      <c r="U87" s="5">
        <v>1.4</v>
      </c>
      <c r="V87" s="5">
        <v>5.5</v>
      </c>
    </row>
    <row r="88" spans="11:22" ht="15" x14ac:dyDescent="0.25">
      <c r="K88" s="16" t="s">
        <v>18</v>
      </c>
      <c r="L88" s="5" t="s">
        <v>4</v>
      </c>
      <c r="M88" s="5">
        <v>-13.518000000000001</v>
      </c>
      <c r="N88" s="5">
        <v>-14.041</v>
      </c>
      <c r="O88" s="5">
        <v>-14.603999999999999</v>
      </c>
      <c r="P88" s="5">
        <v>-15.34</v>
      </c>
      <c r="Q88" s="5">
        <v>-16.532</v>
      </c>
      <c r="R88" s="5">
        <v>-13.518000000000001</v>
      </c>
      <c r="S88" s="5">
        <v>-14.041</v>
      </c>
      <c r="T88" s="5">
        <v>-14.603999999999999</v>
      </c>
      <c r="U88" s="5">
        <v>-15.34</v>
      </c>
      <c r="V88" s="5">
        <v>-16.532</v>
      </c>
    </row>
    <row r="89" spans="11:22" ht="15" x14ac:dyDescent="0.25">
      <c r="L89" s="5" t="s">
        <v>25</v>
      </c>
      <c r="M89" s="5">
        <v>-7.3</v>
      </c>
      <c r="N89" s="5">
        <v>-5</v>
      </c>
      <c r="O89" s="15">
        <v>-3.7</v>
      </c>
      <c r="P89" s="5">
        <v>-9.8000000000000007</v>
      </c>
      <c r="Q89" s="5">
        <v>-11.4</v>
      </c>
      <c r="R89" s="5">
        <v>-23.6</v>
      </c>
      <c r="S89" s="5">
        <v>-26.2</v>
      </c>
      <c r="T89" s="5">
        <v>-25.3</v>
      </c>
      <c r="U89" s="5">
        <v>-27.8</v>
      </c>
      <c r="V89" s="5">
        <v>-27.3</v>
      </c>
    </row>
    <row r="94" spans="11:22" x14ac:dyDescent="0.15">
      <c r="K94" s="16" t="s">
        <v>16</v>
      </c>
    </row>
    <row r="98" spans="11:27" x14ac:dyDescent="0.15">
      <c r="U98" s="20"/>
      <c r="V98" s="20"/>
      <c r="W98" s="20"/>
      <c r="X98" s="20"/>
      <c r="Y98" s="20"/>
      <c r="Z98" s="12"/>
      <c r="AA98" s="12"/>
    </row>
    <row r="99" spans="11:27" x14ac:dyDescent="0.15">
      <c r="U99" s="20" t="s">
        <v>35</v>
      </c>
      <c r="V99" s="20" t="s">
        <v>36</v>
      </c>
      <c r="W99" s="19">
        <v>134</v>
      </c>
      <c r="X99" s="19">
        <v>136</v>
      </c>
      <c r="Y99" s="19">
        <v>138</v>
      </c>
      <c r="Z99" s="12">
        <v>140</v>
      </c>
      <c r="AA99" s="12">
        <v>142</v>
      </c>
    </row>
    <row r="100" spans="11:27" x14ac:dyDescent="0.15">
      <c r="U100" s="20"/>
      <c r="V100" s="20" t="s">
        <v>37</v>
      </c>
      <c r="W100" s="19">
        <v>-26.8</v>
      </c>
      <c r="X100" s="19">
        <v>-26.9</v>
      </c>
      <c r="Y100" s="19">
        <v>-27</v>
      </c>
      <c r="Z100" s="12">
        <v>-27.1</v>
      </c>
      <c r="AA100" s="12">
        <v>-27.3</v>
      </c>
    </row>
    <row r="101" spans="11:27" x14ac:dyDescent="0.15">
      <c r="U101" s="20"/>
      <c r="V101" s="20" t="s">
        <v>38</v>
      </c>
      <c r="W101" s="19">
        <v>-25.8</v>
      </c>
      <c r="X101" s="19">
        <v>-26.1</v>
      </c>
      <c r="Y101" s="19">
        <v>-26.1</v>
      </c>
      <c r="Z101" s="12">
        <v>-26.1</v>
      </c>
      <c r="AA101" s="12">
        <v>-26.1</v>
      </c>
    </row>
    <row r="102" spans="11:27" x14ac:dyDescent="0.15">
      <c r="U102" s="20"/>
      <c r="V102" s="20" t="s">
        <v>36</v>
      </c>
      <c r="W102" s="12">
        <v>144</v>
      </c>
      <c r="X102" s="12">
        <v>146</v>
      </c>
      <c r="Y102" s="12">
        <v>148</v>
      </c>
      <c r="Z102" s="12">
        <v>150</v>
      </c>
      <c r="AA102" s="12">
        <v>153</v>
      </c>
    </row>
    <row r="103" spans="11:27" x14ac:dyDescent="0.15">
      <c r="U103" s="20"/>
      <c r="V103" s="20" t="s">
        <v>37</v>
      </c>
      <c r="W103" s="12">
        <v>-27.3</v>
      </c>
      <c r="X103" s="12">
        <v>-27.2</v>
      </c>
      <c r="Y103" s="12">
        <v>-27.2</v>
      </c>
      <c r="Z103" s="12">
        <v>-27.1</v>
      </c>
      <c r="AA103" s="12">
        <v>-27</v>
      </c>
    </row>
    <row r="104" spans="11:27" x14ac:dyDescent="0.15">
      <c r="U104" s="20"/>
      <c r="V104" s="20" t="s">
        <v>38</v>
      </c>
      <c r="W104" s="12">
        <v>-25.7</v>
      </c>
      <c r="X104" s="12">
        <v>-25.6</v>
      </c>
      <c r="Y104" s="12">
        <v>-25.7</v>
      </c>
      <c r="Z104" s="12">
        <v>-25.4</v>
      </c>
      <c r="AA104" s="12">
        <v>-25.5</v>
      </c>
    </row>
    <row r="105" spans="11:27" x14ac:dyDescent="0.15">
      <c r="U105" s="20" t="s">
        <v>39</v>
      </c>
      <c r="V105" s="20" t="s">
        <v>36</v>
      </c>
      <c r="W105" s="19">
        <v>134</v>
      </c>
      <c r="X105" s="19">
        <v>136</v>
      </c>
      <c r="Y105" s="19">
        <v>138</v>
      </c>
      <c r="Z105" s="12">
        <v>140</v>
      </c>
      <c r="AA105" s="12">
        <v>142</v>
      </c>
    </row>
    <row r="106" spans="11:27" x14ac:dyDescent="0.15">
      <c r="U106" s="20"/>
      <c r="V106" s="20" t="s">
        <v>37</v>
      </c>
      <c r="W106" s="19">
        <v>-10.5</v>
      </c>
      <c r="X106" s="19">
        <v>-10.8</v>
      </c>
      <c r="Y106" s="19">
        <v>-11</v>
      </c>
      <c r="Z106" s="12">
        <v>-11.3</v>
      </c>
      <c r="AA106" s="12">
        <v>-13.7</v>
      </c>
    </row>
    <row r="107" spans="11:27" x14ac:dyDescent="0.15">
      <c r="U107" s="20"/>
      <c r="V107" s="20" t="s">
        <v>38</v>
      </c>
      <c r="W107" s="19">
        <v>-10.1</v>
      </c>
      <c r="X107" s="19">
        <v>-10.5</v>
      </c>
      <c r="Y107" s="19">
        <v>-10.6</v>
      </c>
      <c r="Z107" s="12">
        <v>-10.9</v>
      </c>
      <c r="AA107" s="12">
        <v>-10.7</v>
      </c>
    </row>
    <row r="108" spans="11:27" x14ac:dyDescent="0.15">
      <c r="U108" s="20"/>
      <c r="V108" s="20" t="s">
        <v>36</v>
      </c>
      <c r="W108" s="12">
        <v>144</v>
      </c>
      <c r="X108" s="12">
        <v>146</v>
      </c>
      <c r="Y108" s="12">
        <v>148</v>
      </c>
      <c r="Z108" s="12">
        <v>150</v>
      </c>
      <c r="AA108" s="12">
        <v>153</v>
      </c>
    </row>
    <row r="109" spans="11:27" x14ac:dyDescent="0.15">
      <c r="U109" s="20"/>
      <c r="V109" s="20" t="s">
        <v>37</v>
      </c>
      <c r="W109" s="12">
        <v>-14</v>
      </c>
      <c r="X109" s="12">
        <v>-12.1</v>
      </c>
      <c r="Y109" s="12">
        <v>-12.3</v>
      </c>
      <c r="Z109" s="12">
        <v>-12.6</v>
      </c>
      <c r="AA109" s="12">
        <v>-13</v>
      </c>
    </row>
    <row r="110" spans="11:27" x14ac:dyDescent="0.15">
      <c r="K110" s="16"/>
      <c r="U110" s="20"/>
      <c r="V110" s="20" t="s">
        <v>38</v>
      </c>
      <c r="W110" s="12">
        <v>-10.9</v>
      </c>
      <c r="X110" s="12">
        <v>-11.1</v>
      </c>
      <c r="Y110" s="12">
        <v>-12.7</v>
      </c>
      <c r="Z110" s="12">
        <v>-11.2</v>
      </c>
      <c r="AA110" s="12">
        <v>-7.5</v>
      </c>
    </row>
    <row r="111" spans="11:27" x14ac:dyDescent="0.15">
      <c r="K111" s="16" t="s">
        <v>17</v>
      </c>
      <c r="U111" s="20" t="s">
        <v>40</v>
      </c>
      <c r="V111" s="20" t="s">
        <v>36</v>
      </c>
      <c r="W111" s="19">
        <v>134</v>
      </c>
      <c r="X111" s="19">
        <v>136</v>
      </c>
      <c r="Y111" s="19">
        <v>138</v>
      </c>
      <c r="Z111" s="12">
        <v>140</v>
      </c>
      <c r="AA111" s="12">
        <v>142</v>
      </c>
    </row>
    <row r="112" spans="11:27" x14ac:dyDescent="0.15">
      <c r="U112" s="20"/>
      <c r="V112" s="20" t="s">
        <v>37</v>
      </c>
      <c r="W112" s="19">
        <v>24.1</v>
      </c>
      <c r="X112" s="19">
        <v>24.9</v>
      </c>
      <c r="Y112" s="19">
        <v>23.6</v>
      </c>
      <c r="Z112" s="12">
        <v>26.4</v>
      </c>
      <c r="AA112" s="12">
        <v>27.1</v>
      </c>
    </row>
    <row r="113" spans="11:27" x14ac:dyDescent="0.15">
      <c r="U113" s="20"/>
      <c r="V113" s="20" t="s">
        <v>38</v>
      </c>
      <c r="W113" s="19">
        <v>16.8</v>
      </c>
      <c r="X113" s="19">
        <v>19.899999999999999</v>
      </c>
      <c r="Y113" s="19">
        <v>19.899999999999999</v>
      </c>
      <c r="Z113" s="12">
        <v>16.600000000000001</v>
      </c>
      <c r="AA113" s="12">
        <v>15.7</v>
      </c>
    </row>
    <row r="114" spans="11:27" x14ac:dyDescent="0.15">
      <c r="U114" s="20"/>
      <c r="V114" s="20" t="s">
        <v>36</v>
      </c>
      <c r="W114" s="12">
        <v>144</v>
      </c>
      <c r="X114" s="12">
        <v>146</v>
      </c>
      <c r="Y114" s="12">
        <v>148</v>
      </c>
      <c r="Z114" s="12">
        <v>150</v>
      </c>
      <c r="AA114" s="12">
        <v>153</v>
      </c>
    </row>
    <row r="115" spans="11:27" x14ac:dyDescent="0.15">
      <c r="U115" s="20"/>
      <c r="V115" s="20" t="s">
        <v>37</v>
      </c>
      <c r="W115" s="12">
        <v>27.8</v>
      </c>
      <c r="X115" s="12">
        <v>28.5</v>
      </c>
      <c r="Y115" s="12">
        <v>29.1</v>
      </c>
      <c r="Z115" s="12">
        <v>29.8</v>
      </c>
      <c r="AA115" s="12">
        <v>30.6</v>
      </c>
    </row>
    <row r="116" spans="11:27" x14ac:dyDescent="0.15">
      <c r="U116" s="20"/>
      <c r="V116" s="20" t="s">
        <v>38</v>
      </c>
      <c r="W116" s="12">
        <v>4.2</v>
      </c>
      <c r="X116" s="12">
        <v>2.2999999999999998</v>
      </c>
      <c r="Y116" s="12">
        <v>3.8</v>
      </c>
      <c r="Z116" s="12">
        <v>2</v>
      </c>
      <c r="AA116" s="12">
        <v>3.3</v>
      </c>
    </row>
    <row r="128" spans="11:27" x14ac:dyDescent="0.15">
      <c r="K128" s="16" t="s">
        <v>18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2018-12-02T10:34:57Z</dcterms:modified>
</cp:coreProperties>
</file>